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v20279\OneDrive - Rancho Santiago Community College District\Committees\PIE\Resource Request Prioritization\Prioritization Process 2019-2020 for 2020-2021\"/>
    </mc:Choice>
  </mc:AlternateContent>
  <xr:revisionPtr revIDLastSave="25" documentId="8_{FDDD696F-E98B-443E-AFE7-3196E3F42218}" xr6:coauthVersionLast="36" xr6:coauthVersionMax="36" xr10:uidLastSave="{E76FEEA8-4BBD-4AC3-B1F3-2620E1D60903}"/>
  <bookViews>
    <workbookView xWindow="0" yWindow="0" windowWidth="23220" windowHeight="11985" tabRatio="887" xr2:uid="{FBF2F099-E8D0-46AF-809C-3ECC1CAA2E41}"/>
  </bookViews>
  <sheets>
    <sheet name="Recommended For Funding" sheetId="27" r:id="rId1"/>
    <sheet name="Unable to Fund" sheetId="28" r:id="rId2"/>
    <sheet name="Full List of Resource Requests" sheetId="25" r:id="rId3"/>
    <sheet name="SORTED" sheetId="20" r:id="rId4"/>
    <sheet name="AVG" sheetId="18" state="hidden" r:id="rId5"/>
    <sheet name="DAUGHERTY" sheetId="13" state="hidden" r:id="rId6"/>
    <sheet name="DECARBO" sheetId="3" state="hidden" r:id="rId7"/>
    <sheet name="DEELEY" sheetId="11" state="hidden" r:id="rId8"/>
    <sheet name="DIAZ" sheetId="4" state="hidden" r:id="rId9"/>
    <sheet name="DIAZ (2)" sheetId="14" state="hidden" r:id="rId10"/>
    <sheet name="EVETT" sheetId="10" state="hidden" r:id="rId11"/>
    <sheet name="FLORES" sheetId="7" state="hidden" r:id="rId12"/>
    <sheet name="HEDENBERG" sheetId="12" state="hidden" r:id="rId13"/>
    <sheet name="HEDENBERG (2)" sheetId="15" state="hidden" r:id="rId14"/>
    <sheet name="HERNANDEZ" sheetId="2" state="hidden" r:id="rId15"/>
    <sheet name="RIZVI" sheetId="22" state="hidden" r:id="rId16"/>
    <sheet name="SAKAMOTO" sheetId="1" state="hidden" r:id="rId17"/>
    <sheet name="SATELE" sheetId="8" state="hidden" r:id="rId18"/>
    <sheet name="TJIPTAHADI" sheetId="6" state="hidden" r:id="rId19"/>
    <sheet name="TRAGARZ" sheetId="5" state="hidden" r:id="rId20"/>
    <sheet name="VARGAS" sheetId="9" state="hidden" r:id="rId21"/>
    <sheet name="VOELCKER" sheetId="17" state="hidden" r:id="rId22"/>
    <sheet name="ZAMBRANO" sheetId="23" state="hidden" r:id="rId23"/>
  </sheets>
  <definedNames>
    <definedName name="_xlnm.Print_Titles" localSheetId="4">AVG!$1:$2</definedName>
    <definedName name="_xlnm.Print_Titles" localSheetId="5">DAUGHERTY!$1:$2</definedName>
    <definedName name="_xlnm.Print_Titles" localSheetId="6">DECARBO!$1:$2</definedName>
    <definedName name="_xlnm.Print_Titles" localSheetId="7">DEELEY!$1:$2</definedName>
    <definedName name="_xlnm.Print_Titles" localSheetId="8">DIAZ!$1:$2</definedName>
    <definedName name="_xlnm.Print_Titles" localSheetId="9">'DIAZ (2)'!$1:$2</definedName>
    <definedName name="_xlnm.Print_Titles" localSheetId="10">EVETT!$1:$2</definedName>
    <definedName name="_xlnm.Print_Titles" localSheetId="11">FLORES!$1:$2</definedName>
    <definedName name="_xlnm.Print_Titles" localSheetId="2">'Full List of Resource Requests'!$1:$2</definedName>
    <definedName name="_xlnm.Print_Titles" localSheetId="12">HEDENBERG!$1:$2</definedName>
    <definedName name="_xlnm.Print_Titles" localSheetId="13">'HEDENBERG (2)'!$1:$2</definedName>
    <definedName name="_xlnm.Print_Titles" localSheetId="14">HERNANDEZ!$1:$2</definedName>
    <definedName name="_xlnm.Print_Titles" localSheetId="0">'Recommended For Funding'!$1:$2</definedName>
    <definedName name="_xlnm.Print_Titles" localSheetId="15">RIZVI!$1:$2</definedName>
    <definedName name="_xlnm.Print_Titles" localSheetId="16">SAKAMOTO!$1:$2</definedName>
    <definedName name="_xlnm.Print_Titles" localSheetId="17">SATELE!$1:$2</definedName>
    <definedName name="_xlnm.Print_Titles" localSheetId="3">SORTED!$1:$2</definedName>
    <definedName name="_xlnm.Print_Titles" localSheetId="18">TJIPTAHADI!$1:$2</definedName>
    <definedName name="_xlnm.Print_Titles" localSheetId="19">TRAGARZ!$1:$2</definedName>
    <definedName name="_xlnm.Print_Titles" localSheetId="1">'Unable to Fund'!$1:$2</definedName>
    <definedName name="_xlnm.Print_Titles" localSheetId="20">VARGAS!$1:$2</definedName>
    <definedName name="_xlnm.Print_Titles" localSheetId="21">VOELCKER!$1:$2</definedName>
    <definedName name="_xlnm.Print_Titles" localSheetId="22">ZAMBRANO!$1:$2</definedName>
    <definedName name="Z_C63C25A1_4B6E_4925_936A_507EFB226C60_.wvu.Cols" localSheetId="4" hidden="1">AVG!$C:$C,AVG!$R:$S</definedName>
    <definedName name="Z_C63C25A1_4B6E_4925_936A_507EFB226C60_.wvu.Cols" localSheetId="5" hidden="1">DAUGHERTY!$C:$C,DAUGHERTY!$R:$S</definedName>
    <definedName name="Z_C63C25A1_4B6E_4925_936A_507EFB226C60_.wvu.Cols" localSheetId="6" hidden="1">DECARBO!$C:$C,DECARBO!$R:$S</definedName>
    <definedName name="Z_C63C25A1_4B6E_4925_936A_507EFB226C60_.wvu.Cols" localSheetId="7" hidden="1">DEELEY!$C:$C,DEELEY!$R:$S</definedName>
    <definedName name="Z_C63C25A1_4B6E_4925_936A_507EFB226C60_.wvu.Cols" localSheetId="8" hidden="1">DIAZ!$C:$C,DIAZ!$R:$S</definedName>
    <definedName name="Z_C63C25A1_4B6E_4925_936A_507EFB226C60_.wvu.Cols" localSheetId="9" hidden="1">'DIAZ (2)'!$C:$C,'DIAZ (2)'!$R:$S</definedName>
    <definedName name="Z_C63C25A1_4B6E_4925_936A_507EFB226C60_.wvu.Cols" localSheetId="10" hidden="1">EVETT!$C:$C,EVETT!$R:$S</definedName>
    <definedName name="Z_C63C25A1_4B6E_4925_936A_507EFB226C60_.wvu.Cols" localSheetId="11" hidden="1">FLORES!$C:$C,FLORES!$R:$S</definedName>
    <definedName name="Z_C63C25A1_4B6E_4925_936A_507EFB226C60_.wvu.Cols" localSheetId="2" hidden="1">'Full List of Resource Requests'!$C:$C,'Full List of Resource Requests'!$S:$T</definedName>
    <definedName name="Z_C63C25A1_4B6E_4925_936A_507EFB226C60_.wvu.Cols" localSheetId="12" hidden="1">HEDENBERG!$C:$C,HEDENBERG!$R:$S</definedName>
    <definedName name="Z_C63C25A1_4B6E_4925_936A_507EFB226C60_.wvu.Cols" localSheetId="13" hidden="1">'HEDENBERG (2)'!$C:$C,'HEDENBERG (2)'!$R:$S</definedName>
    <definedName name="Z_C63C25A1_4B6E_4925_936A_507EFB226C60_.wvu.Cols" localSheetId="14" hidden="1">HERNANDEZ!$C:$C,HERNANDEZ!$R:$S</definedName>
    <definedName name="Z_C63C25A1_4B6E_4925_936A_507EFB226C60_.wvu.Cols" localSheetId="0" hidden="1">'Recommended For Funding'!$C:$C,'Recommended For Funding'!$S:$T</definedName>
    <definedName name="Z_C63C25A1_4B6E_4925_936A_507EFB226C60_.wvu.Cols" localSheetId="15" hidden="1">RIZVI!$C:$C,RIZVI!$R:$S</definedName>
    <definedName name="Z_C63C25A1_4B6E_4925_936A_507EFB226C60_.wvu.Cols" localSheetId="16" hidden="1">SAKAMOTO!$C:$C,SAKAMOTO!$R:$S</definedName>
    <definedName name="Z_C63C25A1_4B6E_4925_936A_507EFB226C60_.wvu.Cols" localSheetId="17" hidden="1">SATELE!$C:$C,SATELE!$R:$S</definedName>
    <definedName name="Z_C63C25A1_4B6E_4925_936A_507EFB226C60_.wvu.Cols" localSheetId="3" hidden="1">SORTED!$C:$C,SORTED!$R:$S</definedName>
    <definedName name="Z_C63C25A1_4B6E_4925_936A_507EFB226C60_.wvu.Cols" localSheetId="18" hidden="1">TJIPTAHADI!$C:$C,TJIPTAHADI!$R:$S</definedName>
    <definedName name="Z_C63C25A1_4B6E_4925_936A_507EFB226C60_.wvu.Cols" localSheetId="19" hidden="1">TRAGARZ!$C:$C,TRAGARZ!$R:$S</definedName>
    <definedName name="Z_C63C25A1_4B6E_4925_936A_507EFB226C60_.wvu.Cols" localSheetId="1" hidden="1">'Unable to Fund'!$C:$C,'Unable to Fund'!$S:$T</definedName>
    <definedName name="Z_C63C25A1_4B6E_4925_936A_507EFB226C60_.wvu.Cols" localSheetId="20" hidden="1">VARGAS!$C:$C,VARGAS!$R:$S</definedName>
    <definedName name="Z_C63C25A1_4B6E_4925_936A_507EFB226C60_.wvu.Cols" localSheetId="21" hidden="1">VOELCKER!$C:$C,VOELCKER!$R:$S</definedName>
    <definedName name="Z_C63C25A1_4B6E_4925_936A_507EFB226C60_.wvu.Cols" localSheetId="22" hidden="1">ZAMBRANO!$C:$C,ZAMBRANO!$R:$S</definedName>
    <definedName name="Z_C63C25A1_4B6E_4925_936A_507EFB226C60_.wvu.PrintTitles" localSheetId="4" hidden="1">AVG!$1:$2</definedName>
    <definedName name="Z_C63C25A1_4B6E_4925_936A_507EFB226C60_.wvu.PrintTitles" localSheetId="5" hidden="1">DAUGHERTY!$1:$2</definedName>
    <definedName name="Z_C63C25A1_4B6E_4925_936A_507EFB226C60_.wvu.PrintTitles" localSheetId="6" hidden="1">DECARBO!$1:$2</definedName>
    <definedName name="Z_C63C25A1_4B6E_4925_936A_507EFB226C60_.wvu.PrintTitles" localSheetId="7" hidden="1">DEELEY!$1:$2</definedName>
    <definedName name="Z_C63C25A1_4B6E_4925_936A_507EFB226C60_.wvu.PrintTitles" localSheetId="8" hidden="1">DIAZ!$1:$2</definedName>
    <definedName name="Z_C63C25A1_4B6E_4925_936A_507EFB226C60_.wvu.PrintTitles" localSheetId="9" hidden="1">'DIAZ (2)'!$1:$2</definedName>
    <definedName name="Z_C63C25A1_4B6E_4925_936A_507EFB226C60_.wvu.PrintTitles" localSheetId="10" hidden="1">EVETT!$1:$2</definedName>
    <definedName name="Z_C63C25A1_4B6E_4925_936A_507EFB226C60_.wvu.PrintTitles" localSheetId="11" hidden="1">FLORES!$1:$2</definedName>
    <definedName name="Z_C63C25A1_4B6E_4925_936A_507EFB226C60_.wvu.PrintTitles" localSheetId="2" hidden="1">'Full List of Resource Requests'!$1:$2</definedName>
    <definedName name="Z_C63C25A1_4B6E_4925_936A_507EFB226C60_.wvu.PrintTitles" localSheetId="12" hidden="1">HEDENBERG!$1:$2</definedName>
    <definedName name="Z_C63C25A1_4B6E_4925_936A_507EFB226C60_.wvu.PrintTitles" localSheetId="13" hidden="1">'HEDENBERG (2)'!$1:$2</definedName>
    <definedName name="Z_C63C25A1_4B6E_4925_936A_507EFB226C60_.wvu.PrintTitles" localSheetId="14" hidden="1">HERNANDEZ!$1:$2</definedName>
    <definedName name="Z_C63C25A1_4B6E_4925_936A_507EFB226C60_.wvu.PrintTitles" localSheetId="0" hidden="1">'Recommended For Funding'!$1:$2</definedName>
    <definedName name="Z_C63C25A1_4B6E_4925_936A_507EFB226C60_.wvu.PrintTitles" localSheetId="15" hidden="1">RIZVI!$1:$2</definedName>
    <definedName name="Z_C63C25A1_4B6E_4925_936A_507EFB226C60_.wvu.PrintTitles" localSheetId="16" hidden="1">SAKAMOTO!$1:$2</definedName>
    <definedName name="Z_C63C25A1_4B6E_4925_936A_507EFB226C60_.wvu.PrintTitles" localSheetId="17" hidden="1">SATELE!$1:$2</definedName>
    <definedName name="Z_C63C25A1_4B6E_4925_936A_507EFB226C60_.wvu.PrintTitles" localSheetId="3" hidden="1">SORTED!$1:$2</definedName>
    <definedName name="Z_C63C25A1_4B6E_4925_936A_507EFB226C60_.wvu.PrintTitles" localSheetId="18" hidden="1">TJIPTAHADI!$1:$2</definedName>
    <definedName name="Z_C63C25A1_4B6E_4925_936A_507EFB226C60_.wvu.PrintTitles" localSheetId="19" hidden="1">TRAGARZ!$1:$2</definedName>
    <definedName name="Z_C63C25A1_4B6E_4925_936A_507EFB226C60_.wvu.PrintTitles" localSheetId="1" hidden="1">'Unable to Fund'!$1:$2</definedName>
    <definedName name="Z_C63C25A1_4B6E_4925_936A_507EFB226C60_.wvu.PrintTitles" localSheetId="20" hidden="1">VARGAS!$1:$2</definedName>
    <definedName name="Z_C63C25A1_4B6E_4925_936A_507EFB226C60_.wvu.PrintTitles" localSheetId="21" hidden="1">VOELCKER!$1:$2</definedName>
    <definedName name="Z_C63C25A1_4B6E_4925_936A_507EFB226C60_.wvu.PrintTitles" localSheetId="22" hidden="1">ZAMBRANO!$1:$2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7" l="1"/>
  <c r="H23" i="27"/>
  <c r="F23" i="27"/>
  <c r="H104" i="28"/>
  <c r="H103" i="28"/>
  <c r="H102" i="28"/>
  <c r="H100" i="28"/>
  <c r="H99" i="28"/>
  <c r="I98" i="28"/>
  <c r="G98" i="28"/>
  <c r="F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I59" i="28"/>
  <c r="G59" i="28"/>
  <c r="F59" i="28"/>
  <c r="H58" i="28"/>
  <c r="H57" i="28"/>
  <c r="H56" i="28"/>
  <c r="I55" i="28"/>
  <c r="G55" i="28"/>
  <c r="F55" i="28"/>
  <c r="H54" i="28"/>
  <c r="H53" i="28"/>
  <c r="H52" i="28" s="1"/>
  <c r="I52" i="28"/>
  <c r="G52" i="28"/>
  <c r="F52" i="28"/>
  <c r="H51" i="28"/>
  <c r="H50" i="28"/>
  <c r="H49" i="28"/>
  <c r="H48" i="28"/>
  <c r="H47" i="28"/>
  <c r="H46" i="28"/>
  <c r="H45" i="28"/>
  <c r="H44" i="28"/>
  <c r="H43" i="28"/>
  <c r="H42" i="28"/>
  <c r="I41" i="28"/>
  <c r="G41" i="28"/>
  <c r="F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I15" i="28"/>
  <c r="G15" i="28"/>
  <c r="F15" i="28"/>
  <c r="I14" i="28"/>
  <c r="G14" i="28"/>
  <c r="F14" i="28"/>
  <c r="H13" i="28"/>
  <c r="H12" i="28"/>
  <c r="I11" i="28"/>
  <c r="G11" i="28"/>
  <c r="F11" i="28"/>
  <c r="H10" i="28"/>
  <c r="H9" i="28"/>
  <c r="H8" i="28"/>
  <c r="H7" i="28"/>
  <c r="H6" i="28"/>
  <c r="I5" i="28"/>
  <c r="G5" i="28"/>
  <c r="F5" i="28"/>
  <c r="H22" i="27"/>
  <c r="H21" i="27"/>
  <c r="I20" i="27"/>
  <c r="G20" i="27"/>
  <c r="F20" i="27"/>
  <c r="H19" i="27"/>
  <c r="H18" i="27"/>
  <c r="H17" i="27"/>
  <c r="H16" i="27"/>
  <c r="H15" i="27"/>
  <c r="H14" i="27"/>
  <c r="H13" i="27"/>
  <c r="H12" i="27"/>
  <c r="I11" i="27"/>
  <c r="G11" i="27"/>
  <c r="F11" i="27"/>
  <c r="H10" i="27"/>
  <c r="H9" i="27"/>
  <c r="H8" i="27"/>
  <c r="H7" i="27"/>
  <c r="H6" i="27"/>
  <c r="I5" i="27"/>
  <c r="G5" i="27"/>
  <c r="F5" i="27"/>
  <c r="H98" i="28" l="1"/>
  <c r="H11" i="28"/>
  <c r="H5" i="28"/>
  <c r="H59" i="28"/>
  <c r="H55" i="28"/>
  <c r="H41" i="28"/>
  <c r="H14" i="28"/>
  <c r="H15" i="28"/>
  <c r="H11" i="27"/>
  <c r="H20" i="27"/>
  <c r="H5" i="27"/>
  <c r="H119" i="25"/>
  <c r="H118" i="25"/>
  <c r="H117" i="25"/>
  <c r="H115" i="25"/>
  <c r="H113" i="25" s="1"/>
  <c r="H114" i="25"/>
  <c r="I113" i="25"/>
  <c r="G113" i="25"/>
  <c r="F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 s="1"/>
  <c r="I74" i="25"/>
  <c r="G74" i="25"/>
  <c r="F74" i="25"/>
  <c r="H73" i="25"/>
  <c r="H72" i="25"/>
  <c r="H71" i="25"/>
  <c r="I70" i="25"/>
  <c r="H70" i="25"/>
  <c r="G70" i="25"/>
  <c r="F70" i="25"/>
  <c r="H69" i="25"/>
  <c r="H68" i="25"/>
  <c r="H67" i="25" s="1"/>
  <c r="I67" i="25"/>
  <c r="G67" i="25"/>
  <c r="F67" i="25"/>
  <c r="H66" i="25"/>
  <c r="H65" i="25"/>
  <c r="H64" i="25"/>
  <c r="H63" i="25"/>
  <c r="H62" i="25"/>
  <c r="H61" i="25"/>
  <c r="H60" i="25"/>
  <c r="H59" i="25"/>
  <c r="H56" i="25" s="1"/>
  <c r="H58" i="25"/>
  <c r="H57" i="25"/>
  <c r="I56" i="25"/>
  <c r="G56" i="25"/>
  <c r="F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 s="1"/>
  <c r="I28" i="25"/>
  <c r="G28" i="25"/>
  <c r="F28" i="25"/>
  <c r="H27" i="25"/>
  <c r="H26" i="25"/>
  <c r="H25" i="25"/>
  <c r="H24" i="25"/>
  <c r="H23" i="25"/>
  <c r="H22" i="25"/>
  <c r="H21" i="25"/>
  <c r="H19" i="25" s="1"/>
  <c r="H20" i="25"/>
  <c r="I19" i="25"/>
  <c r="G19" i="25"/>
  <c r="F19" i="25"/>
  <c r="H18" i="25"/>
  <c r="H17" i="25"/>
  <c r="H16" i="25"/>
  <c r="H15" i="25"/>
  <c r="H14" i="25"/>
  <c r="H13" i="25"/>
  <c r="H12" i="25"/>
  <c r="H11" i="25" s="1"/>
  <c r="I11" i="25"/>
  <c r="G11" i="25"/>
  <c r="F11" i="25"/>
  <c r="H10" i="25"/>
  <c r="H9" i="25"/>
  <c r="H8" i="25"/>
  <c r="H7" i="25"/>
  <c r="H5" i="25" s="1"/>
  <c r="H6" i="25"/>
  <c r="I5" i="25"/>
  <c r="G5" i="25"/>
  <c r="F5" i="25"/>
  <c r="G5" i="20" l="1"/>
  <c r="I5" i="20"/>
  <c r="G11" i="20"/>
  <c r="I11" i="20"/>
  <c r="G19" i="20"/>
  <c r="I19" i="20"/>
  <c r="G28" i="20"/>
  <c r="I28" i="20"/>
  <c r="G56" i="20"/>
  <c r="I56" i="20"/>
  <c r="G67" i="20"/>
  <c r="I67" i="20"/>
  <c r="G70" i="20"/>
  <c r="I70" i="20"/>
  <c r="G74" i="20"/>
  <c r="I74" i="20"/>
  <c r="G113" i="20"/>
  <c r="I113" i="20"/>
  <c r="F113" i="20"/>
  <c r="F74" i="20"/>
  <c r="F70" i="20"/>
  <c r="F67" i="20"/>
  <c r="F56" i="20"/>
  <c r="F28" i="20"/>
  <c r="F19" i="20"/>
  <c r="F11" i="20"/>
  <c r="F5" i="20"/>
  <c r="H98" i="20"/>
  <c r="H119" i="20"/>
  <c r="H118" i="20"/>
  <c r="H117" i="20"/>
  <c r="H115" i="20"/>
  <c r="H114" i="20"/>
  <c r="H113" i="20" s="1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 s="1"/>
  <c r="H73" i="20"/>
  <c r="H72" i="20"/>
  <c r="H71" i="20"/>
  <c r="H70" i="20" s="1"/>
  <c r="H69" i="20"/>
  <c r="H68" i="20"/>
  <c r="H67" i="20" s="1"/>
  <c r="H66" i="20"/>
  <c r="H65" i="20"/>
  <c r="H64" i="20"/>
  <c r="H63" i="20"/>
  <c r="H62" i="20"/>
  <c r="H61" i="20"/>
  <c r="H60" i="20"/>
  <c r="H59" i="20"/>
  <c r="H58" i="20"/>
  <c r="H57" i="20"/>
  <c r="H56" i="20" s="1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28" i="20" s="1"/>
  <c r="H34" i="20"/>
  <c r="H33" i="20"/>
  <c r="H32" i="20"/>
  <c r="H31" i="20"/>
  <c r="H30" i="20"/>
  <c r="H29" i="20"/>
  <c r="H27" i="20"/>
  <c r="H26" i="20"/>
  <c r="H25" i="20"/>
  <c r="H24" i="20"/>
  <c r="H23" i="20"/>
  <c r="H22" i="20"/>
  <c r="H21" i="20"/>
  <c r="H20" i="20"/>
  <c r="H19" i="20" s="1"/>
  <c r="H18" i="20"/>
  <c r="H17" i="20"/>
  <c r="H16" i="20"/>
  <c r="H15" i="20"/>
  <c r="H14" i="20"/>
  <c r="H13" i="20"/>
  <c r="H12" i="20"/>
  <c r="H11" i="20" s="1"/>
  <c r="H10" i="20"/>
  <c r="H9" i="20"/>
  <c r="H8" i="20"/>
  <c r="H7" i="20"/>
  <c r="H6" i="20"/>
  <c r="H5" i="20" s="1"/>
  <c r="U119" i="23" l="1"/>
  <c r="U118" i="23"/>
  <c r="U117" i="23"/>
  <c r="U116" i="23"/>
  <c r="U115" i="23"/>
  <c r="U114" i="23"/>
  <c r="U112" i="23"/>
  <c r="U111" i="23"/>
  <c r="U110" i="23"/>
  <c r="U109" i="23"/>
  <c r="U108" i="23"/>
  <c r="U107" i="23"/>
  <c r="U106" i="23"/>
  <c r="U105" i="23"/>
  <c r="U104" i="23"/>
  <c r="U103" i="23"/>
  <c r="U102" i="23"/>
  <c r="U101" i="23"/>
  <c r="U100" i="23"/>
  <c r="U99" i="23"/>
  <c r="U98" i="23"/>
  <c r="U97" i="23"/>
  <c r="U96" i="23"/>
  <c r="U95" i="23"/>
  <c r="U94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80" i="23"/>
  <c r="U79" i="23"/>
  <c r="U78" i="23"/>
  <c r="U77" i="23"/>
  <c r="U76" i="23"/>
  <c r="U75" i="23"/>
  <c r="U73" i="23"/>
  <c r="U72" i="23"/>
  <c r="U71" i="23"/>
  <c r="U69" i="23"/>
  <c r="U68" i="23"/>
  <c r="U66" i="23"/>
  <c r="U65" i="23"/>
  <c r="U64" i="23"/>
  <c r="U63" i="23"/>
  <c r="U62" i="23"/>
  <c r="U61" i="23"/>
  <c r="U60" i="23"/>
  <c r="U59" i="23"/>
  <c r="U58" i="23"/>
  <c r="U57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1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7" i="23"/>
  <c r="U26" i="23"/>
  <c r="U25" i="23"/>
  <c r="U24" i="23"/>
  <c r="U23" i="23"/>
  <c r="U22" i="23"/>
  <c r="U21" i="23"/>
  <c r="U20" i="23"/>
  <c r="U18" i="23"/>
  <c r="U17" i="23"/>
  <c r="U16" i="23"/>
  <c r="U15" i="23"/>
  <c r="U14" i="23"/>
  <c r="U13" i="23"/>
  <c r="U12" i="23"/>
  <c r="U10" i="23"/>
  <c r="U9" i="23"/>
  <c r="U8" i="23"/>
  <c r="U7" i="23"/>
  <c r="U6" i="23"/>
  <c r="U119" i="22"/>
  <c r="U118" i="22"/>
  <c r="U117" i="22"/>
  <c r="U116" i="22"/>
  <c r="U115" i="22"/>
  <c r="U114" i="22"/>
  <c r="U112" i="22"/>
  <c r="U111" i="22"/>
  <c r="U110" i="22"/>
  <c r="U109" i="22"/>
  <c r="U108" i="22"/>
  <c r="U107" i="22"/>
  <c r="U106" i="22"/>
  <c r="U105" i="22"/>
  <c r="U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3" i="22"/>
  <c r="U72" i="22"/>
  <c r="U71" i="22"/>
  <c r="U69" i="22"/>
  <c r="U68" i="22"/>
  <c r="U66" i="22"/>
  <c r="U65" i="22"/>
  <c r="U64" i="22"/>
  <c r="U63" i="22"/>
  <c r="U62" i="22"/>
  <c r="U61" i="22"/>
  <c r="U60" i="22"/>
  <c r="U59" i="22"/>
  <c r="U58" i="22"/>
  <c r="U57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7" i="22"/>
  <c r="U26" i="22"/>
  <c r="U25" i="22"/>
  <c r="U24" i="22"/>
  <c r="U23" i="22"/>
  <c r="U22" i="22"/>
  <c r="U21" i="22"/>
  <c r="U20" i="22"/>
  <c r="U18" i="22"/>
  <c r="U17" i="22"/>
  <c r="U16" i="22"/>
  <c r="U15" i="22"/>
  <c r="U14" i="22"/>
  <c r="U13" i="22"/>
  <c r="U12" i="22"/>
  <c r="U10" i="22"/>
  <c r="U9" i="22"/>
  <c r="U8" i="22"/>
  <c r="U7" i="22"/>
  <c r="U6" i="22"/>
  <c r="J21" i="18" l="1"/>
  <c r="K21" i="18"/>
  <c r="L21" i="18"/>
  <c r="M21" i="18"/>
  <c r="N21" i="18"/>
  <c r="O21" i="18"/>
  <c r="P21" i="18"/>
  <c r="U21" i="18" s="1"/>
  <c r="Q21" i="18"/>
  <c r="R21" i="18"/>
  <c r="S21" i="18"/>
  <c r="J22" i="18"/>
  <c r="K22" i="18"/>
  <c r="L22" i="18"/>
  <c r="M22" i="18"/>
  <c r="N22" i="18"/>
  <c r="U22" i="18" s="1"/>
  <c r="O22" i="18"/>
  <c r="P22" i="18"/>
  <c r="Q22" i="18"/>
  <c r="R22" i="18"/>
  <c r="S22" i="18"/>
  <c r="J23" i="18"/>
  <c r="K23" i="18"/>
  <c r="L23" i="18"/>
  <c r="U23" i="18" s="1"/>
  <c r="M23" i="18"/>
  <c r="N23" i="18"/>
  <c r="O23" i="18"/>
  <c r="P23" i="18"/>
  <c r="Q23" i="18"/>
  <c r="R23" i="18"/>
  <c r="S23" i="18"/>
  <c r="J24" i="18"/>
  <c r="U24" i="18" s="1"/>
  <c r="K24" i="18"/>
  <c r="L24" i="18"/>
  <c r="M24" i="18"/>
  <c r="N24" i="18"/>
  <c r="O24" i="18"/>
  <c r="P24" i="18"/>
  <c r="Q24" i="18"/>
  <c r="R24" i="18"/>
  <c r="S24" i="18"/>
  <c r="J25" i="18"/>
  <c r="K25" i="18"/>
  <c r="L25" i="18"/>
  <c r="M25" i="18"/>
  <c r="N25" i="18"/>
  <c r="O25" i="18"/>
  <c r="P25" i="18"/>
  <c r="U25" i="18" s="1"/>
  <c r="Q25" i="18"/>
  <c r="R25" i="18"/>
  <c r="S25" i="18"/>
  <c r="J26" i="18"/>
  <c r="K26" i="18"/>
  <c r="L26" i="18"/>
  <c r="M26" i="18"/>
  <c r="N26" i="18"/>
  <c r="O26" i="18"/>
  <c r="P26" i="18"/>
  <c r="Q26" i="18"/>
  <c r="R26" i="18"/>
  <c r="S26" i="18"/>
  <c r="J27" i="18"/>
  <c r="K27" i="18"/>
  <c r="L27" i="18"/>
  <c r="M27" i="18"/>
  <c r="U27" i="18" s="1"/>
  <c r="N27" i="18"/>
  <c r="O27" i="18"/>
  <c r="P27" i="18"/>
  <c r="Q27" i="18"/>
  <c r="R27" i="18"/>
  <c r="S27" i="18"/>
  <c r="K20" i="18"/>
  <c r="L20" i="18"/>
  <c r="M20" i="18"/>
  <c r="N20" i="18"/>
  <c r="O20" i="18"/>
  <c r="P20" i="18"/>
  <c r="Q20" i="18"/>
  <c r="R20" i="18"/>
  <c r="S20" i="18"/>
  <c r="J30" i="18"/>
  <c r="K30" i="18"/>
  <c r="L30" i="18"/>
  <c r="M30" i="18"/>
  <c r="N30" i="18"/>
  <c r="O30" i="18"/>
  <c r="P30" i="18"/>
  <c r="U30" i="18" s="1"/>
  <c r="Q30" i="18"/>
  <c r="R30" i="18"/>
  <c r="S30" i="18"/>
  <c r="J31" i="18"/>
  <c r="K31" i="18"/>
  <c r="L31" i="18"/>
  <c r="M31" i="18"/>
  <c r="N31" i="18"/>
  <c r="U31" i="18" s="1"/>
  <c r="O31" i="18"/>
  <c r="P31" i="18"/>
  <c r="Q31" i="18"/>
  <c r="R31" i="18"/>
  <c r="S31" i="18"/>
  <c r="J32" i="18"/>
  <c r="K32" i="18"/>
  <c r="L32" i="18"/>
  <c r="U32" i="18" s="1"/>
  <c r="M32" i="18"/>
  <c r="N32" i="18"/>
  <c r="O32" i="18"/>
  <c r="P32" i="18"/>
  <c r="Q32" i="18"/>
  <c r="R32" i="18"/>
  <c r="S32" i="18"/>
  <c r="J33" i="18"/>
  <c r="U33" i="18" s="1"/>
  <c r="K33" i="18"/>
  <c r="L33" i="18"/>
  <c r="M33" i="18"/>
  <c r="N33" i="18"/>
  <c r="O33" i="18"/>
  <c r="P33" i="18"/>
  <c r="Q33" i="18"/>
  <c r="R33" i="18"/>
  <c r="S33" i="18"/>
  <c r="J34" i="18"/>
  <c r="K34" i="18"/>
  <c r="L34" i="18"/>
  <c r="M34" i="18"/>
  <c r="N34" i="18"/>
  <c r="O34" i="18"/>
  <c r="P34" i="18"/>
  <c r="U34" i="18" s="1"/>
  <c r="Q34" i="18"/>
  <c r="R34" i="18"/>
  <c r="S34" i="18"/>
  <c r="J35" i="18"/>
  <c r="K35" i="18"/>
  <c r="L35" i="18"/>
  <c r="M35" i="18"/>
  <c r="N35" i="18"/>
  <c r="U35" i="18" s="1"/>
  <c r="O35" i="18"/>
  <c r="P35" i="18"/>
  <c r="Q35" i="18"/>
  <c r="R35" i="18"/>
  <c r="S35" i="18"/>
  <c r="J36" i="18"/>
  <c r="K36" i="18"/>
  <c r="L36" i="18"/>
  <c r="U36" i="18" s="1"/>
  <c r="M36" i="18"/>
  <c r="N36" i="18"/>
  <c r="O36" i="18"/>
  <c r="P36" i="18"/>
  <c r="Q36" i="18"/>
  <c r="R36" i="18"/>
  <c r="S36" i="18"/>
  <c r="J37" i="18"/>
  <c r="K37" i="18"/>
  <c r="L37" i="18"/>
  <c r="M37" i="18"/>
  <c r="N37" i="18"/>
  <c r="O37" i="18"/>
  <c r="P37" i="18"/>
  <c r="Q37" i="18"/>
  <c r="R37" i="18"/>
  <c r="S37" i="18"/>
  <c r="J38" i="18"/>
  <c r="K38" i="18"/>
  <c r="L38" i="18"/>
  <c r="M38" i="18"/>
  <c r="N38" i="18"/>
  <c r="O38" i="18"/>
  <c r="P38" i="18"/>
  <c r="U38" i="18" s="1"/>
  <c r="Q38" i="18"/>
  <c r="R38" i="18"/>
  <c r="S38" i="18"/>
  <c r="J39" i="18"/>
  <c r="K39" i="18"/>
  <c r="L39" i="18"/>
  <c r="M39" i="18"/>
  <c r="N39" i="18"/>
  <c r="U39" i="18" s="1"/>
  <c r="O39" i="18"/>
  <c r="P39" i="18"/>
  <c r="Q39" i="18"/>
  <c r="R39" i="18"/>
  <c r="S39" i="18"/>
  <c r="J40" i="18"/>
  <c r="K40" i="18"/>
  <c r="L40" i="18"/>
  <c r="U40" i="18" s="1"/>
  <c r="M40" i="18"/>
  <c r="N40" i="18"/>
  <c r="O40" i="18"/>
  <c r="P40" i="18"/>
  <c r="Q40" i="18"/>
  <c r="R40" i="18"/>
  <c r="S40" i="18"/>
  <c r="J41" i="18"/>
  <c r="U41" i="18" s="1"/>
  <c r="K41" i="18"/>
  <c r="L41" i="18"/>
  <c r="M41" i="18"/>
  <c r="N41" i="18"/>
  <c r="O41" i="18"/>
  <c r="P41" i="18"/>
  <c r="Q41" i="18"/>
  <c r="R41" i="18"/>
  <c r="S41" i="18"/>
  <c r="J42" i="18"/>
  <c r="K42" i="18"/>
  <c r="L42" i="18"/>
  <c r="M42" i="18"/>
  <c r="N42" i="18"/>
  <c r="O42" i="18"/>
  <c r="P42" i="18"/>
  <c r="U42" i="18" s="1"/>
  <c r="Q42" i="18"/>
  <c r="R42" i="18"/>
  <c r="S42" i="18"/>
  <c r="J43" i="18"/>
  <c r="K43" i="18"/>
  <c r="L43" i="18"/>
  <c r="M43" i="18"/>
  <c r="N43" i="18"/>
  <c r="U43" i="18" s="1"/>
  <c r="O43" i="18"/>
  <c r="P43" i="18"/>
  <c r="Q43" i="18"/>
  <c r="R43" i="18"/>
  <c r="S43" i="18"/>
  <c r="J44" i="18"/>
  <c r="K44" i="18"/>
  <c r="L44" i="18"/>
  <c r="U44" i="18" s="1"/>
  <c r="M44" i="18"/>
  <c r="N44" i="18"/>
  <c r="O44" i="18"/>
  <c r="P44" i="18"/>
  <c r="Q44" i="18"/>
  <c r="R44" i="18"/>
  <c r="S44" i="18"/>
  <c r="J45" i="18"/>
  <c r="K45" i="18"/>
  <c r="L45" i="18"/>
  <c r="M45" i="18"/>
  <c r="N45" i="18"/>
  <c r="O45" i="18"/>
  <c r="P45" i="18"/>
  <c r="Q45" i="18"/>
  <c r="R45" i="18"/>
  <c r="S45" i="18"/>
  <c r="J46" i="18"/>
  <c r="K46" i="18"/>
  <c r="L46" i="18"/>
  <c r="M46" i="18"/>
  <c r="N46" i="18"/>
  <c r="O46" i="18"/>
  <c r="P46" i="18"/>
  <c r="U46" i="18" s="1"/>
  <c r="Q46" i="18"/>
  <c r="R46" i="18"/>
  <c r="S46" i="18"/>
  <c r="J47" i="18"/>
  <c r="K47" i="18"/>
  <c r="L47" i="18"/>
  <c r="M47" i="18"/>
  <c r="N47" i="18"/>
  <c r="U47" i="18" s="1"/>
  <c r="O47" i="18"/>
  <c r="P47" i="18"/>
  <c r="Q47" i="18"/>
  <c r="R47" i="18"/>
  <c r="S47" i="18"/>
  <c r="J48" i="18"/>
  <c r="K48" i="18"/>
  <c r="L48" i="18"/>
  <c r="U48" i="18" s="1"/>
  <c r="M48" i="18"/>
  <c r="N48" i="18"/>
  <c r="O48" i="18"/>
  <c r="P48" i="18"/>
  <c r="Q48" i="18"/>
  <c r="R48" i="18"/>
  <c r="S48" i="18"/>
  <c r="J49" i="18"/>
  <c r="U49" i="18" s="1"/>
  <c r="K49" i="18"/>
  <c r="L49" i="18"/>
  <c r="M49" i="18"/>
  <c r="N49" i="18"/>
  <c r="O49" i="18"/>
  <c r="P49" i="18"/>
  <c r="Q49" i="18"/>
  <c r="R49" i="18"/>
  <c r="S49" i="18"/>
  <c r="J50" i="18"/>
  <c r="K50" i="18"/>
  <c r="L50" i="18"/>
  <c r="M50" i="18"/>
  <c r="N50" i="18"/>
  <c r="O50" i="18"/>
  <c r="P50" i="18"/>
  <c r="U50" i="18" s="1"/>
  <c r="Q50" i="18"/>
  <c r="R50" i="18"/>
  <c r="S50" i="18"/>
  <c r="J51" i="18"/>
  <c r="K51" i="18"/>
  <c r="L51" i="18"/>
  <c r="M51" i="18"/>
  <c r="N51" i="18"/>
  <c r="U51" i="18" s="1"/>
  <c r="O51" i="18"/>
  <c r="P51" i="18"/>
  <c r="Q51" i="18"/>
  <c r="R51" i="18"/>
  <c r="S51" i="18"/>
  <c r="J52" i="18"/>
  <c r="K52" i="18"/>
  <c r="L52" i="18"/>
  <c r="U52" i="18" s="1"/>
  <c r="M52" i="18"/>
  <c r="N52" i="18"/>
  <c r="O52" i="18"/>
  <c r="P52" i="18"/>
  <c r="Q52" i="18"/>
  <c r="R52" i="18"/>
  <c r="S52" i="18"/>
  <c r="J53" i="18"/>
  <c r="K53" i="18"/>
  <c r="L53" i="18"/>
  <c r="M53" i="18"/>
  <c r="N53" i="18"/>
  <c r="O53" i="18"/>
  <c r="P53" i="18"/>
  <c r="Q53" i="18"/>
  <c r="R53" i="18"/>
  <c r="S53" i="18"/>
  <c r="J54" i="18"/>
  <c r="K54" i="18"/>
  <c r="L54" i="18"/>
  <c r="M54" i="18"/>
  <c r="N54" i="18"/>
  <c r="O54" i="18"/>
  <c r="P54" i="18"/>
  <c r="U54" i="18" s="1"/>
  <c r="Q54" i="18"/>
  <c r="R54" i="18"/>
  <c r="S54" i="18"/>
  <c r="J55" i="18"/>
  <c r="K55" i="18"/>
  <c r="L55" i="18"/>
  <c r="M55" i="18"/>
  <c r="N55" i="18"/>
  <c r="U55" i="18" s="1"/>
  <c r="O55" i="18"/>
  <c r="P55" i="18"/>
  <c r="Q55" i="18"/>
  <c r="R55" i="18"/>
  <c r="S55" i="18"/>
  <c r="K29" i="18"/>
  <c r="L29" i="18"/>
  <c r="M29" i="18"/>
  <c r="N29" i="18"/>
  <c r="O29" i="18"/>
  <c r="P29" i="18"/>
  <c r="Q29" i="18"/>
  <c r="R29" i="18"/>
  <c r="S29" i="18"/>
  <c r="J58" i="18"/>
  <c r="K58" i="18"/>
  <c r="L58" i="18"/>
  <c r="M58" i="18"/>
  <c r="N58" i="18"/>
  <c r="O58" i="18"/>
  <c r="P58" i="18"/>
  <c r="Q58" i="18"/>
  <c r="U58" i="18" s="1"/>
  <c r="R58" i="18"/>
  <c r="S58" i="18"/>
  <c r="J59" i="18"/>
  <c r="K59" i="18"/>
  <c r="L59" i="18"/>
  <c r="M59" i="18"/>
  <c r="N59" i="18"/>
  <c r="O59" i="18"/>
  <c r="U59" i="18" s="1"/>
  <c r="P59" i="18"/>
  <c r="Q59" i="18"/>
  <c r="R59" i="18"/>
  <c r="S59" i="18"/>
  <c r="J60" i="18"/>
  <c r="K60" i="18"/>
  <c r="L60" i="18"/>
  <c r="M60" i="18"/>
  <c r="U60" i="18" s="1"/>
  <c r="N60" i="18"/>
  <c r="O60" i="18"/>
  <c r="P60" i="18"/>
  <c r="Q60" i="18"/>
  <c r="R60" i="18"/>
  <c r="S60" i="18"/>
  <c r="J61" i="18"/>
  <c r="K61" i="18"/>
  <c r="U61" i="18" s="1"/>
  <c r="L61" i="18"/>
  <c r="M61" i="18"/>
  <c r="N61" i="18"/>
  <c r="O61" i="18"/>
  <c r="P61" i="18"/>
  <c r="Q61" i="18"/>
  <c r="R61" i="18"/>
  <c r="S61" i="18"/>
  <c r="J62" i="18"/>
  <c r="K62" i="18"/>
  <c r="L62" i="18"/>
  <c r="M62" i="18"/>
  <c r="N62" i="18"/>
  <c r="O62" i="18"/>
  <c r="P62" i="18"/>
  <c r="Q62" i="18"/>
  <c r="U62" i="18" s="1"/>
  <c r="R62" i="18"/>
  <c r="S62" i="18"/>
  <c r="J63" i="18"/>
  <c r="K63" i="18"/>
  <c r="L63" i="18"/>
  <c r="M63" i="18"/>
  <c r="N63" i="18"/>
  <c r="O63" i="18"/>
  <c r="U63" i="18" s="1"/>
  <c r="P63" i="18"/>
  <c r="Q63" i="18"/>
  <c r="R63" i="18"/>
  <c r="S63" i="18"/>
  <c r="J64" i="18"/>
  <c r="K64" i="18"/>
  <c r="L64" i="18"/>
  <c r="M64" i="18"/>
  <c r="U64" i="18" s="1"/>
  <c r="N64" i="18"/>
  <c r="O64" i="18"/>
  <c r="P64" i="18"/>
  <c r="Q64" i="18"/>
  <c r="R64" i="18"/>
  <c r="S64" i="18"/>
  <c r="J65" i="18"/>
  <c r="K65" i="18"/>
  <c r="L65" i="18"/>
  <c r="M65" i="18"/>
  <c r="N65" i="18"/>
  <c r="O65" i="18"/>
  <c r="P65" i="18"/>
  <c r="Q65" i="18"/>
  <c r="R65" i="18"/>
  <c r="S65" i="18"/>
  <c r="J66" i="18"/>
  <c r="K66" i="18"/>
  <c r="L66" i="18"/>
  <c r="M66" i="18"/>
  <c r="N66" i="18"/>
  <c r="O66" i="18"/>
  <c r="P66" i="18"/>
  <c r="Q66" i="18"/>
  <c r="U66" i="18" s="1"/>
  <c r="R66" i="18"/>
  <c r="S66" i="18"/>
  <c r="K57" i="18"/>
  <c r="L57" i="18"/>
  <c r="M57" i="18"/>
  <c r="N57" i="18"/>
  <c r="O57" i="18"/>
  <c r="P57" i="18"/>
  <c r="Q57" i="18"/>
  <c r="R57" i="18"/>
  <c r="S57" i="18"/>
  <c r="J69" i="18"/>
  <c r="K69" i="18"/>
  <c r="L69" i="18"/>
  <c r="M69" i="18"/>
  <c r="U69" i="18" s="1"/>
  <c r="N69" i="18"/>
  <c r="O69" i="18"/>
  <c r="P69" i="18"/>
  <c r="Q69" i="18"/>
  <c r="R69" i="18"/>
  <c r="S69" i="18"/>
  <c r="K68" i="18"/>
  <c r="L68" i="18"/>
  <c r="M68" i="18"/>
  <c r="N68" i="18"/>
  <c r="O68" i="18"/>
  <c r="P68" i="18"/>
  <c r="Q68" i="18"/>
  <c r="R68" i="18"/>
  <c r="S68" i="18"/>
  <c r="J72" i="18"/>
  <c r="K72" i="18"/>
  <c r="L72" i="18"/>
  <c r="M72" i="18"/>
  <c r="N72" i="18"/>
  <c r="O72" i="18"/>
  <c r="P72" i="18"/>
  <c r="U72" i="18" s="1"/>
  <c r="Q72" i="18"/>
  <c r="R72" i="18"/>
  <c r="S72" i="18"/>
  <c r="J73" i="18"/>
  <c r="K73" i="18"/>
  <c r="L73" i="18"/>
  <c r="M73" i="18"/>
  <c r="N73" i="18"/>
  <c r="U73" i="18" s="1"/>
  <c r="O73" i="18"/>
  <c r="P73" i="18"/>
  <c r="Q73" i="18"/>
  <c r="R73" i="18"/>
  <c r="S73" i="18"/>
  <c r="K71" i="18"/>
  <c r="L71" i="18"/>
  <c r="M71" i="18"/>
  <c r="N71" i="18"/>
  <c r="O71" i="18"/>
  <c r="P71" i="18"/>
  <c r="Q71" i="18"/>
  <c r="R71" i="18"/>
  <c r="S71" i="18"/>
  <c r="J76" i="18"/>
  <c r="K76" i="18"/>
  <c r="L76" i="18"/>
  <c r="M76" i="18"/>
  <c r="N76" i="18"/>
  <c r="O76" i="18"/>
  <c r="U76" i="18" s="1"/>
  <c r="P76" i="18"/>
  <c r="Q76" i="18"/>
  <c r="R76" i="18"/>
  <c r="S76" i="18"/>
  <c r="J77" i="18"/>
  <c r="K77" i="18"/>
  <c r="L77" i="18"/>
  <c r="M77" i="18"/>
  <c r="U77" i="18" s="1"/>
  <c r="N77" i="18"/>
  <c r="O77" i="18"/>
  <c r="P77" i="18"/>
  <c r="Q77" i="18"/>
  <c r="R77" i="18"/>
  <c r="S77" i="18"/>
  <c r="J78" i="18"/>
  <c r="K78" i="18"/>
  <c r="U78" i="18" s="1"/>
  <c r="L78" i="18"/>
  <c r="M78" i="18"/>
  <c r="N78" i="18"/>
  <c r="O78" i="18"/>
  <c r="P78" i="18"/>
  <c r="Q78" i="18"/>
  <c r="R78" i="18"/>
  <c r="S78" i="18"/>
  <c r="J79" i="18"/>
  <c r="U79" i="18" s="1"/>
  <c r="K79" i="18"/>
  <c r="L79" i="18"/>
  <c r="M79" i="18"/>
  <c r="N79" i="18"/>
  <c r="O79" i="18"/>
  <c r="P79" i="18"/>
  <c r="Q79" i="18"/>
  <c r="R79" i="18"/>
  <c r="S79" i="18"/>
  <c r="J80" i="18"/>
  <c r="K80" i="18"/>
  <c r="L80" i="18"/>
  <c r="M80" i="18"/>
  <c r="N80" i="18"/>
  <c r="O80" i="18"/>
  <c r="P80" i="18"/>
  <c r="Q80" i="18"/>
  <c r="R80" i="18"/>
  <c r="S80" i="18"/>
  <c r="J81" i="18"/>
  <c r="K81" i="18"/>
  <c r="L81" i="18"/>
  <c r="M81" i="18"/>
  <c r="N81" i="18"/>
  <c r="U81" i="18" s="1"/>
  <c r="O81" i="18"/>
  <c r="P81" i="18"/>
  <c r="Q81" i="18"/>
  <c r="R81" i="18"/>
  <c r="S81" i="18"/>
  <c r="J82" i="18"/>
  <c r="K82" i="18"/>
  <c r="U82" i="18" s="1"/>
  <c r="L82" i="18"/>
  <c r="M82" i="18"/>
  <c r="N82" i="18"/>
  <c r="O82" i="18"/>
  <c r="P82" i="18"/>
  <c r="Q82" i="18"/>
  <c r="R82" i="18"/>
  <c r="S82" i="18"/>
  <c r="J83" i="18"/>
  <c r="U83" i="18" s="1"/>
  <c r="K83" i="18"/>
  <c r="L83" i="18"/>
  <c r="M83" i="18"/>
  <c r="N83" i="18"/>
  <c r="O83" i="18"/>
  <c r="P83" i="18"/>
  <c r="Q83" i="18"/>
  <c r="R83" i="18"/>
  <c r="S83" i="18"/>
  <c r="J84" i="18"/>
  <c r="K84" i="18"/>
  <c r="L84" i="18"/>
  <c r="M84" i="18"/>
  <c r="N84" i="18"/>
  <c r="O84" i="18"/>
  <c r="U84" i="18" s="1"/>
  <c r="P84" i="18"/>
  <c r="Q84" i="18"/>
  <c r="R84" i="18"/>
  <c r="S84" i="18"/>
  <c r="J85" i="18"/>
  <c r="K85" i="18"/>
  <c r="L85" i="18"/>
  <c r="M85" i="18"/>
  <c r="U85" i="18" s="1"/>
  <c r="N85" i="18"/>
  <c r="O85" i="18"/>
  <c r="P85" i="18"/>
  <c r="Q85" i="18"/>
  <c r="R85" i="18"/>
  <c r="S85" i="18"/>
  <c r="J86" i="18"/>
  <c r="K86" i="18"/>
  <c r="U86" i="18" s="1"/>
  <c r="L86" i="18"/>
  <c r="M86" i="18"/>
  <c r="N86" i="18"/>
  <c r="O86" i="18"/>
  <c r="P86" i="18"/>
  <c r="Q86" i="18"/>
  <c r="R86" i="18"/>
  <c r="S86" i="18"/>
  <c r="J87" i="18"/>
  <c r="U87" i="18" s="1"/>
  <c r="K87" i="18"/>
  <c r="L87" i="18"/>
  <c r="M87" i="18"/>
  <c r="N87" i="18"/>
  <c r="O87" i="18"/>
  <c r="P87" i="18"/>
  <c r="Q87" i="18"/>
  <c r="R87" i="18"/>
  <c r="S87" i="18"/>
  <c r="J88" i="18"/>
  <c r="K88" i="18"/>
  <c r="L88" i="18"/>
  <c r="M88" i="18"/>
  <c r="N88" i="18"/>
  <c r="O88" i="18"/>
  <c r="P88" i="18"/>
  <c r="Q88" i="18"/>
  <c r="R88" i="18"/>
  <c r="S88" i="18"/>
  <c r="J89" i="18"/>
  <c r="K89" i="18"/>
  <c r="L89" i="18"/>
  <c r="M89" i="18"/>
  <c r="N89" i="18"/>
  <c r="U89" i="18" s="1"/>
  <c r="O89" i="18"/>
  <c r="P89" i="18"/>
  <c r="Q89" i="18"/>
  <c r="R89" i="18"/>
  <c r="S89" i="18"/>
  <c r="J90" i="18"/>
  <c r="K90" i="18"/>
  <c r="U90" i="18" s="1"/>
  <c r="L90" i="18"/>
  <c r="M90" i="18"/>
  <c r="N90" i="18"/>
  <c r="O90" i="18"/>
  <c r="P90" i="18"/>
  <c r="Q90" i="18"/>
  <c r="R90" i="18"/>
  <c r="S90" i="18"/>
  <c r="J91" i="18"/>
  <c r="U91" i="18" s="1"/>
  <c r="K91" i="18"/>
  <c r="L91" i="18"/>
  <c r="M91" i="18"/>
  <c r="N91" i="18"/>
  <c r="O91" i="18"/>
  <c r="P91" i="18"/>
  <c r="Q91" i="18"/>
  <c r="R91" i="18"/>
  <c r="S91" i="18"/>
  <c r="J92" i="18"/>
  <c r="K92" i="18"/>
  <c r="L92" i="18"/>
  <c r="M92" i="18"/>
  <c r="N92" i="18"/>
  <c r="O92" i="18"/>
  <c r="U92" i="18" s="1"/>
  <c r="P92" i="18"/>
  <c r="Q92" i="18"/>
  <c r="R92" i="18"/>
  <c r="S92" i="18"/>
  <c r="J93" i="18"/>
  <c r="K93" i="18"/>
  <c r="L93" i="18"/>
  <c r="M93" i="18"/>
  <c r="U93" i="18" s="1"/>
  <c r="N93" i="18"/>
  <c r="O93" i="18"/>
  <c r="P93" i="18"/>
  <c r="Q93" i="18"/>
  <c r="R93" i="18"/>
  <c r="S93" i="18"/>
  <c r="J94" i="18"/>
  <c r="K94" i="18"/>
  <c r="U94" i="18" s="1"/>
  <c r="L94" i="18"/>
  <c r="M94" i="18"/>
  <c r="N94" i="18"/>
  <c r="O94" i="18"/>
  <c r="P94" i="18"/>
  <c r="Q94" i="18"/>
  <c r="R94" i="18"/>
  <c r="S94" i="18"/>
  <c r="J95" i="18"/>
  <c r="U95" i="18" s="1"/>
  <c r="K95" i="18"/>
  <c r="L95" i="18"/>
  <c r="M95" i="18"/>
  <c r="N95" i="18"/>
  <c r="O95" i="18"/>
  <c r="P95" i="18"/>
  <c r="Q95" i="18"/>
  <c r="R95" i="18"/>
  <c r="S95" i="18"/>
  <c r="J96" i="18"/>
  <c r="K96" i="18"/>
  <c r="L96" i="18"/>
  <c r="M96" i="18"/>
  <c r="N96" i="18"/>
  <c r="O96" i="18"/>
  <c r="P96" i="18"/>
  <c r="Q96" i="18"/>
  <c r="R96" i="18"/>
  <c r="S96" i="18"/>
  <c r="J97" i="18"/>
  <c r="K97" i="18"/>
  <c r="L97" i="18"/>
  <c r="M97" i="18"/>
  <c r="N97" i="18"/>
  <c r="U97" i="18" s="1"/>
  <c r="O97" i="18"/>
  <c r="P97" i="18"/>
  <c r="Q97" i="18"/>
  <c r="R97" i="18"/>
  <c r="S97" i="18"/>
  <c r="J98" i="18"/>
  <c r="K98" i="18"/>
  <c r="U98" i="18" s="1"/>
  <c r="L98" i="18"/>
  <c r="M98" i="18"/>
  <c r="N98" i="18"/>
  <c r="O98" i="18"/>
  <c r="P98" i="18"/>
  <c r="Q98" i="18"/>
  <c r="R98" i="18"/>
  <c r="S98" i="18"/>
  <c r="J99" i="18"/>
  <c r="U99" i="18" s="1"/>
  <c r="K99" i="18"/>
  <c r="L99" i="18"/>
  <c r="M99" i="18"/>
  <c r="N99" i="18"/>
  <c r="O99" i="18"/>
  <c r="P99" i="18"/>
  <c r="Q99" i="18"/>
  <c r="R99" i="18"/>
  <c r="S99" i="18"/>
  <c r="J100" i="18"/>
  <c r="K100" i="18"/>
  <c r="L100" i="18"/>
  <c r="M100" i="18"/>
  <c r="N100" i="18"/>
  <c r="O100" i="18"/>
  <c r="U100" i="18" s="1"/>
  <c r="P100" i="18"/>
  <c r="Q100" i="18"/>
  <c r="R100" i="18"/>
  <c r="S100" i="18"/>
  <c r="J101" i="18"/>
  <c r="K101" i="18"/>
  <c r="L101" i="18"/>
  <c r="M101" i="18"/>
  <c r="U101" i="18" s="1"/>
  <c r="N101" i="18"/>
  <c r="O101" i="18"/>
  <c r="P101" i="18"/>
  <c r="Q101" i="18"/>
  <c r="R101" i="18"/>
  <c r="S101" i="18"/>
  <c r="J102" i="18"/>
  <c r="K102" i="18"/>
  <c r="U102" i="18" s="1"/>
  <c r="L102" i="18"/>
  <c r="M102" i="18"/>
  <c r="N102" i="18"/>
  <c r="O102" i="18"/>
  <c r="P102" i="18"/>
  <c r="Q102" i="18"/>
  <c r="R102" i="18"/>
  <c r="S102" i="18"/>
  <c r="J103" i="18"/>
  <c r="U103" i="18" s="1"/>
  <c r="K103" i="18"/>
  <c r="L103" i="18"/>
  <c r="M103" i="18"/>
  <c r="N103" i="18"/>
  <c r="O103" i="18"/>
  <c r="P103" i="18"/>
  <c r="Q103" i="18"/>
  <c r="R103" i="18"/>
  <c r="S103" i="18"/>
  <c r="J104" i="18"/>
  <c r="K104" i="18"/>
  <c r="L104" i="18"/>
  <c r="M104" i="18"/>
  <c r="N104" i="18"/>
  <c r="O104" i="18"/>
  <c r="P104" i="18"/>
  <c r="Q104" i="18"/>
  <c r="R104" i="18"/>
  <c r="S104" i="18"/>
  <c r="J105" i="18"/>
  <c r="K105" i="18"/>
  <c r="L105" i="18"/>
  <c r="M105" i="18"/>
  <c r="N105" i="18"/>
  <c r="U105" i="18" s="1"/>
  <c r="O105" i="18"/>
  <c r="P105" i="18"/>
  <c r="Q105" i="18"/>
  <c r="R105" i="18"/>
  <c r="S105" i="18"/>
  <c r="J106" i="18"/>
  <c r="K106" i="18"/>
  <c r="U106" i="18" s="1"/>
  <c r="L106" i="18"/>
  <c r="M106" i="18"/>
  <c r="N106" i="18"/>
  <c r="O106" i="18"/>
  <c r="P106" i="18"/>
  <c r="Q106" i="18"/>
  <c r="R106" i="18"/>
  <c r="S106" i="18"/>
  <c r="J107" i="18"/>
  <c r="U107" i="18" s="1"/>
  <c r="K107" i="18"/>
  <c r="L107" i="18"/>
  <c r="M107" i="18"/>
  <c r="N107" i="18"/>
  <c r="O107" i="18"/>
  <c r="P107" i="18"/>
  <c r="Q107" i="18"/>
  <c r="R107" i="18"/>
  <c r="S107" i="18"/>
  <c r="J108" i="18"/>
  <c r="K108" i="18"/>
  <c r="L108" i="18"/>
  <c r="M108" i="18"/>
  <c r="N108" i="18"/>
  <c r="O108" i="18"/>
  <c r="U108" i="18" s="1"/>
  <c r="P108" i="18"/>
  <c r="Q108" i="18"/>
  <c r="R108" i="18"/>
  <c r="S108" i="18"/>
  <c r="J109" i="18"/>
  <c r="K109" i="18"/>
  <c r="L109" i="18"/>
  <c r="M109" i="18"/>
  <c r="U109" i="18" s="1"/>
  <c r="N109" i="18"/>
  <c r="O109" i="18"/>
  <c r="P109" i="18"/>
  <c r="Q109" i="18"/>
  <c r="R109" i="18"/>
  <c r="S109" i="18"/>
  <c r="J110" i="18"/>
  <c r="K110" i="18"/>
  <c r="U110" i="18" s="1"/>
  <c r="L110" i="18"/>
  <c r="M110" i="18"/>
  <c r="N110" i="18"/>
  <c r="O110" i="18"/>
  <c r="P110" i="18"/>
  <c r="Q110" i="18"/>
  <c r="R110" i="18"/>
  <c r="S110" i="18"/>
  <c r="J111" i="18"/>
  <c r="U111" i="18" s="1"/>
  <c r="K111" i="18"/>
  <c r="L111" i="18"/>
  <c r="M111" i="18"/>
  <c r="N111" i="18"/>
  <c r="O111" i="18"/>
  <c r="P111" i="18"/>
  <c r="Q111" i="18"/>
  <c r="R111" i="18"/>
  <c r="S111" i="18"/>
  <c r="J112" i="18"/>
  <c r="K112" i="18"/>
  <c r="L112" i="18"/>
  <c r="M112" i="18"/>
  <c r="N112" i="18"/>
  <c r="O112" i="18"/>
  <c r="P112" i="18"/>
  <c r="Q112" i="18"/>
  <c r="R112" i="18"/>
  <c r="S112" i="18"/>
  <c r="K75" i="18"/>
  <c r="L75" i="18"/>
  <c r="M75" i="18"/>
  <c r="N75" i="18"/>
  <c r="O75" i="18"/>
  <c r="P75" i="18"/>
  <c r="Q75" i="18"/>
  <c r="R75" i="18"/>
  <c r="S75" i="18"/>
  <c r="J115" i="18"/>
  <c r="K115" i="18"/>
  <c r="L115" i="18"/>
  <c r="M115" i="18"/>
  <c r="N115" i="18"/>
  <c r="O115" i="18"/>
  <c r="P115" i="18"/>
  <c r="Q115" i="18"/>
  <c r="R115" i="18"/>
  <c r="S115" i="18"/>
  <c r="J116" i="18"/>
  <c r="K116" i="18"/>
  <c r="L116" i="18"/>
  <c r="M116" i="18"/>
  <c r="U116" i="18" s="1"/>
  <c r="N116" i="18"/>
  <c r="O116" i="18"/>
  <c r="P116" i="18"/>
  <c r="Q116" i="18"/>
  <c r="R116" i="18"/>
  <c r="S116" i="18"/>
  <c r="J117" i="18"/>
  <c r="K117" i="18"/>
  <c r="U117" i="18" s="1"/>
  <c r="L117" i="18"/>
  <c r="M117" i="18"/>
  <c r="N117" i="18"/>
  <c r="O117" i="18"/>
  <c r="P117" i="18"/>
  <c r="Q117" i="18"/>
  <c r="R117" i="18"/>
  <c r="S117" i="18"/>
  <c r="J118" i="18"/>
  <c r="U118" i="18" s="1"/>
  <c r="K118" i="18"/>
  <c r="L118" i="18"/>
  <c r="M118" i="18"/>
  <c r="N118" i="18"/>
  <c r="O118" i="18"/>
  <c r="P118" i="18"/>
  <c r="Q118" i="18"/>
  <c r="R118" i="18"/>
  <c r="S118" i="18"/>
  <c r="J119" i="18"/>
  <c r="K119" i="18"/>
  <c r="L119" i="18"/>
  <c r="M119" i="18"/>
  <c r="N119" i="18"/>
  <c r="O119" i="18"/>
  <c r="U119" i="18" s="1"/>
  <c r="P119" i="18"/>
  <c r="Q119" i="18"/>
  <c r="R119" i="18"/>
  <c r="S119" i="18"/>
  <c r="K114" i="18"/>
  <c r="L114" i="18"/>
  <c r="M114" i="18"/>
  <c r="N114" i="18"/>
  <c r="O114" i="18"/>
  <c r="P114" i="18"/>
  <c r="Q114" i="18"/>
  <c r="R114" i="18"/>
  <c r="S114" i="18"/>
  <c r="J114" i="18"/>
  <c r="J75" i="18"/>
  <c r="J71" i="18"/>
  <c r="J68" i="18"/>
  <c r="J57" i="18"/>
  <c r="J29" i="18"/>
  <c r="J20" i="18"/>
  <c r="J13" i="18"/>
  <c r="K13" i="18"/>
  <c r="L13" i="18"/>
  <c r="M13" i="18"/>
  <c r="N13" i="18"/>
  <c r="O13" i="18"/>
  <c r="P13" i="18"/>
  <c r="Q13" i="18"/>
  <c r="U13" i="18" s="1"/>
  <c r="R13" i="18"/>
  <c r="S13" i="18"/>
  <c r="J14" i="18"/>
  <c r="K14" i="18"/>
  <c r="L14" i="18"/>
  <c r="M14" i="18"/>
  <c r="N14" i="18"/>
  <c r="O14" i="18"/>
  <c r="U14" i="18" s="1"/>
  <c r="P14" i="18"/>
  <c r="Q14" i="18"/>
  <c r="R14" i="18"/>
  <c r="S14" i="18"/>
  <c r="J15" i="18"/>
  <c r="K15" i="18"/>
  <c r="L15" i="18"/>
  <c r="M15" i="18"/>
  <c r="U15" i="18" s="1"/>
  <c r="N15" i="18"/>
  <c r="O15" i="18"/>
  <c r="P15" i="18"/>
  <c r="Q15" i="18"/>
  <c r="R15" i="18"/>
  <c r="S15" i="18"/>
  <c r="J16" i="18"/>
  <c r="K16" i="18"/>
  <c r="U16" i="18" s="1"/>
  <c r="L16" i="18"/>
  <c r="M16" i="18"/>
  <c r="N16" i="18"/>
  <c r="O16" i="18"/>
  <c r="P16" i="18"/>
  <c r="Q16" i="18"/>
  <c r="R16" i="18"/>
  <c r="S16" i="18"/>
  <c r="J17" i="18"/>
  <c r="K17" i="18"/>
  <c r="L17" i="18"/>
  <c r="M17" i="18"/>
  <c r="N17" i="18"/>
  <c r="O17" i="18"/>
  <c r="P17" i="18"/>
  <c r="Q17" i="18"/>
  <c r="U17" i="18" s="1"/>
  <c r="R17" i="18"/>
  <c r="S17" i="18"/>
  <c r="J18" i="18"/>
  <c r="K18" i="18"/>
  <c r="L18" i="18"/>
  <c r="M18" i="18"/>
  <c r="N18" i="18"/>
  <c r="O18" i="18"/>
  <c r="U18" i="18" s="1"/>
  <c r="P18" i="18"/>
  <c r="Q18" i="18"/>
  <c r="R18" i="18"/>
  <c r="S18" i="18"/>
  <c r="K12" i="18"/>
  <c r="L12" i="18"/>
  <c r="M12" i="18"/>
  <c r="N12" i="18"/>
  <c r="O12" i="18"/>
  <c r="P12" i="18"/>
  <c r="Q12" i="18"/>
  <c r="R12" i="18"/>
  <c r="S12" i="18"/>
  <c r="J12" i="18"/>
  <c r="J7" i="18"/>
  <c r="K7" i="18"/>
  <c r="L7" i="18"/>
  <c r="M7" i="18"/>
  <c r="N7" i="18"/>
  <c r="U7" i="18" s="1"/>
  <c r="O7" i="18"/>
  <c r="P7" i="18"/>
  <c r="Q7" i="18"/>
  <c r="R7" i="18"/>
  <c r="S7" i="18"/>
  <c r="J8" i="18"/>
  <c r="K8" i="18"/>
  <c r="L8" i="18"/>
  <c r="M8" i="18"/>
  <c r="N8" i="18"/>
  <c r="U8" i="18" s="1"/>
  <c r="O8" i="18"/>
  <c r="P8" i="18"/>
  <c r="Q8" i="18"/>
  <c r="R8" i="18"/>
  <c r="S8" i="18"/>
  <c r="J9" i="18"/>
  <c r="K9" i="18"/>
  <c r="L9" i="18"/>
  <c r="M9" i="18"/>
  <c r="U9" i="18" s="1"/>
  <c r="N9" i="18"/>
  <c r="O9" i="18"/>
  <c r="P9" i="18"/>
  <c r="Q9" i="18"/>
  <c r="R9" i="18"/>
  <c r="S9" i="18"/>
  <c r="J10" i="18"/>
  <c r="U10" i="18" s="1"/>
  <c r="K10" i="18"/>
  <c r="L10" i="18"/>
  <c r="M10" i="18"/>
  <c r="N10" i="18"/>
  <c r="O10" i="18"/>
  <c r="P10" i="18"/>
  <c r="Q10" i="18"/>
  <c r="R10" i="18"/>
  <c r="S10" i="18"/>
  <c r="K6" i="18"/>
  <c r="L6" i="18"/>
  <c r="M6" i="18"/>
  <c r="N6" i="18"/>
  <c r="O6" i="18"/>
  <c r="P6" i="18"/>
  <c r="Q6" i="18"/>
  <c r="R6" i="18"/>
  <c r="S6" i="18"/>
  <c r="J6" i="18"/>
  <c r="U115" i="18"/>
  <c r="U112" i="18"/>
  <c r="U104" i="18"/>
  <c r="U96" i="18"/>
  <c r="U88" i="18"/>
  <c r="U80" i="18"/>
  <c r="U65" i="18"/>
  <c r="U53" i="18"/>
  <c r="U45" i="18"/>
  <c r="U37" i="18"/>
  <c r="U26" i="18"/>
  <c r="U115" i="17"/>
  <c r="U117" i="17"/>
  <c r="U118" i="17"/>
  <c r="U119" i="17"/>
  <c r="U76" i="17"/>
  <c r="U77" i="17"/>
  <c r="U78" i="17"/>
  <c r="U80" i="17"/>
  <c r="U81" i="17"/>
  <c r="U82" i="17"/>
  <c r="U83" i="17"/>
  <c r="U84" i="17"/>
  <c r="U85" i="17"/>
  <c r="U86" i="17"/>
  <c r="U88" i="17"/>
  <c r="U89" i="17"/>
  <c r="U90" i="17"/>
  <c r="U91" i="17"/>
  <c r="U92" i="17"/>
  <c r="U93" i="17"/>
  <c r="U94" i="17"/>
  <c r="U96" i="17"/>
  <c r="U97" i="17"/>
  <c r="U98" i="17"/>
  <c r="U99" i="17"/>
  <c r="U100" i="17"/>
  <c r="U101" i="17"/>
  <c r="U102" i="17"/>
  <c r="U104" i="17"/>
  <c r="U105" i="17"/>
  <c r="U106" i="17"/>
  <c r="U107" i="17"/>
  <c r="U108" i="17"/>
  <c r="U109" i="17"/>
  <c r="U110" i="17"/>
  <c r="U112" i="17"/>
  <c r="U75" i="17"/>
  <c r="U72" i="17"/>
  <c r="U73" i="17"/>
  <c r="U69" i="17"/>
  <c r="U58" i="17"/>
  <c r="U59" i="17"/>
  <c r="U60" i="17"/>
  <c r="U61" i="17"/>
  <c r="U62" i="17"/>
  <c r="U64" i="17"/>
  <c r="U65" i="17"/>
  <c r="U66" i="17"/>
  <c r="U30" i="17"/>
  <c r="U31" i="17"/>
  <c r="U32" i="17"/>
  <c r="U34" i="17"/>
  <c r="U35" i="17"/>
  <c r="U36" i="17"/>
  <c r="U37" i="17"/>
  <c r="U38" i="17"/>
  <c r="U39" i="17"/>
  <c r="U40" i="17"/>
  <c r="U42" i="17"/>
  <c r="U43" i="17"/>
  <c r="U44" i="17"/>
  <c r="U45" i="17"/>
  <c r="U46" i="17"/>
  <c r="U47" i="17"/>
  <c r="U48" i="17"/>
  <c r="U50" i="17"/>
  <c r="U51" i="17"/>
  <c r="U52" i="17"/>
  <c r="U53" i="17"/>
  <c r="U54" i="17"/>
  <c r="U55" i="17"/>
  <c r="U29" i="17"/>
  <c r="U21" i="17"/>
  <c r="U22" i="17"/>
  <c r="U23" i="17"/>
  <c r="U24" i="17"/>
  <c r="U25" i="17"/>
  <c r="U26" i="17"/>
  <c r="U20" i="17"/>
  <c r="U13" i="17"/>
  <c r="U14" i="17"/>
  <c r="U15" i="17"/>
  <c r="U16" i="17"/>
  <c r="U17" i="17"/>
  <c r="U18" i="17"/>
  <c r="U12" i="17"/>
  <c r="U7" i="17"/>
  <c r="U8" i="17"/>
  <c r="U9" i="17"/>
  <c r="U10" i="17"/>
  <c r="U116" i="17"/>
  <c r="U111" i="17"/>
  <c r="U103" i="17"/>
  <c r="U95" i="17"/>
  <c r="U87" i="17"/>
  <c r="U79" i="17"/>
  <c r="U63" i="17"/>
  <c r="U49" i="17"/>
  <c r="U41" i="17"/>
  <c r="U33" i="17"/>
  <c r="U27" i="17"/>
  <c r="U69" i="6"/>
  <c r="U69" i="8"/>
  <c r="U69" i="10"/>
  <c r="U119" i="15"/>
  <c r="U118" i="15"/>
  <c r="U117" i="15"/>
  <c r="U116" i="15"/>
  <c r="U115" i="15"/>
  <c r="U114" i="15"/>
  <c r="U112" i="15"/>
  <c r="U111" i="15"/>
  <c r="U110" i="15"/>
  <c r="U109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5" i="15"/>
  <c r="U84" i="15"/>
  <c r="U83" i="15"/>
  <c r="U82" i="15"/>
  <c r="U81" i="15"/>
  <c r="U80" i="15"/>
  <c r="U79" i="15"/>
  <c r="U78" i="15"/>
  <c r="U77" i="15"/>
  <c r="U76" i="15"/>
  <c r="U75" i="15"/>
  <c r="U73" i="15"/>
  <c r="U72" i="15"/>
  <c r="U71" i="15"/>
  <c r="U69" i="15"/>
  <c r="U68" i="15"/>
  <c r="U66" i="15"/>
  <c r="U65" i="15"/>
  <c r="U64" i="15"/>
  <c r="U63" i="15"/>
  <c r="U62" i="15"/>
  <c r="U61" i="15"/>
  <c r="U60" i="15"/>
  <c r="U59" i="15"/>
  <c r="U58" i="15"/>
  <c r="U57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7" i="15"/>
  <c r="U26" i="15"/>
  <c r="U25" i="15"/>
  <c r="U24" i="15"/>
  <c r="U23" i="15"/>
  <c r="U22" i="15"/>
  <c r="U21" i="15"/>
  <c r="U20" i="15"/>
  <c r="U18" i="15"/>
  <c r="U17" i="15"/>
  <c r="U16" i="15"/>
  <c r="U15" i="15"/>
  <c r="U14" i="15"/>
  <c r="U13" i="15"/>
  <c r="U12" i="15"/>
  <c r="U10" i="15"/>
  <c r="U9" i="15"/>
  <c r="U8" i="15"/>
  <c r="U7" i="15"/>
  <c r="U6" i="15"/>
  <c r="U119" i="14"/>
  <c r="U118" i="14"/>
  <c r="U117" i="14"/>
  <c r="U116" i="14"/>
  <c r="U115" i="14"/>
  <c r="U114" i="14"/>
  <c r="U112" i="14"/>
  <c r="U111" i="14"/>
  <c r="U110" i="14"/>
  <c r="U109" i="14"/>
  <c r="U108" i="14"/>
  <c r="U107" i="14"/>
  <c r="U106" i="14"/>
  <c r="U105" i="14"/>
  <c r="U104" i="14"/>
  <c r="U103" i="14"/>
  <c r="U102" i="14"/>
  <c r="U101" i="14"/>
  <c r="U100" i="14"/>
  <c r="U99" i="14"/>
  <c r="U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3" i="14"/>
  <c r="U72" i="14"/>
  <c r="U71" i="14"/>
  <c r="U69" i="14"/>
  <c r="U68" i="14"/>
  <c r="U66" i="14"/>
  <c r="U65" i="14"/>
  <c r="U64" i="14"/>
  <c r="U63" i="14"/>
  <c r="U62" i="14"/>
  <c r="U61" i="14"/>
  <c r="U60" i="14"/>
  <c r="U59" i="14"/>
  <c r="U58" i="14"/>
  <c r="U57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U13" i="14"/>
  <c r="U12" i="14"/>
  <c r="U10" i="14"/>
  <c r="U9" i="14"/>
  <c r="U8" i="14"/>
  <c r="U7" i="14"/>
  <c r="U6" i="14"/>
  <c r="U119" i="13"/>
  <c r="U118" i="13"/>
  <c r="U117" i="13"/>
  <c r="U116" i="13"/>
  <c r="U115" i="13"/>
  <c r="U114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3" i="13"/>
  <c r="U72" i="13"/>
  <c r="U71" i="13"/>
  <c r="U69" i="13"/>
  <c r="U68" i="13"/>
  <c r="U66" i="13"/>
  <c r="U65" i="13"/>
  <c r="U64" i="13"/>
  <c r="U63" i="13"/>
  <c r="U62" i="13"/>
  <c r="U61" i="13"/>
  <c r="U60" i="13"/>
  <c r="U59" i="13"/>
  <c r="U58" i="13"/>
  <c r="U57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7" i="13"/>
  <c r="U26" i="13"/>
  <c r="U25" i="13"/>
  <c r="U24" i="13"/>
  <c r="U23" i="13"/>
  <c r="U22" i="13"/>
  <c r="U21" i="13"/>
  <c r="U20" i="13"/>
  <c r="U18" i="13"/>
  <c r="U17" i="13"/>
  <c r="U16" i="13"/>
  <c r="U15" i="13"/>
  <c r="U14" i="13"/>
  <c r="U13" i="13"/>
  <c r="U12" i="13"/>
  <c r="U10" i="13"/>
  <c r="U9" i="13"/>
  <c r="U8" i="13"/>
  <c r="U7" i="13"/>
  <c r="U6" i="13"/>
  <c r="U119" i="12"/>
  <c r="U118" i="12"/>
  <c r="U117" i="12"/>
  <c r="U116" i="12"/>
  <c r="U115" i="12"/>
  <c r="U114" i="12"/>
  <c r="U112" i="12"/>
  <c r="U111" i="12"/>
  <c r="U110" i="12"/>
  <c r="U109" i="12"/>
  <c r="U108" i="12"/>
  <c r="U107" i="12"/>
  <c r="U106" i="12"/>
  <c r="U105" i="12"/>
  <c r="U104" i="12"/>
  <c r="U103" i="12"/>
  <c r="U102" i="12"/>
  <c r="U101" i="12"/>
  <c r="U100" i="12"/>
  <c r="U99" i="12"/>
  <c r="U98" i="12"/>
  <c r="U97" i="12"/>
  <c r="U96" i="12"/>
  <c r="U95" i="12"/>
  <c r="U94" i="12"/>
  <c r="U93" i="12"/>
  <c r="U92" i="12"/>
  <c r="U91" i="12"/>
  <c r="U90" i="12"/>
  <c r="U89" i="12"/>
  <c r="U88" i="12"/>
  <c r="U87" i="12"/>
  <c r="U86" i="12"/>
  <c r="U85" i="12"/>
  <c r="U84" i="12"/>
  <c r="U83" i="12"/>
  <c r="U82" i="12"/>
  <c r="U81" i="12"/>
  <c r="U80" i="12"/>
  <c r="U79" i="12"/>
  <c r="U78" i="12"/>
  <c r="U77" i="12"/>
  <c r="U76" i="12"/>
  <c r="U75" i="12"/>
  <c r="U73" i="12"/>
  <c r="U72" i="12"/>
  <c r="U71" i="12"/>
  <c r="U69" i="12"/>
  <c r="U68" i="12"/>
  <c r="U66" i="12"/>
  <c r="U65" i="12"/>
  <c r="U64" i="12"/>
  <c r="U63" i="12"/>
  <c r="U62" i="12"/>
  <c r="U61" i="12"/>
  <c r="U60" i="12"/>
  <c r="U59" i="12"/>
  <c r="U58" i="12"/>
  <c r="U57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7" i="12"/>
  <c r="U26" i="12"/>
  <c r="U25" i="12"/>
  <c r="U24" i="12"/>
  <c r="U23" i="12"/>
  <c r="U22" i="12"/>
  <c r="U21" i="12"/>
  <c r="U20" i="12"/>
  <c r="U18" i="12"/>
  <c r="U17" i="12"/>
  <c r="U16" i="12"/>
  <c r="U15" i="12"/>
  <c r="U14" i="12"/>
  <c r="U13" i="12"/>
  <c r="U12" i="12"/>
  <c r="U10" i="12"/>
  <c r="U9" i="12"/>
  <c r="U8" i="12"/>
  <c r="U7" i="12"/>
  <c r="U6" i="12"/>
  <c r="U119" i="11"/>
  <c r="U118" i="11"/>
  <c r="U117" i="11"/>
  <c r="U116" i="11"/>
  <c r="U115" i="11"/>
  <c r="U114" i="11"/>
  <c r="U112" i="11"/>
  <c r="U111" i="11"/>
  <c r="U110" i="11"/>
  <c r="U109" i="11"/>
  <c r="U108" i="11"/>
  <c r="U107" i="11"/>
  <c r="U106" i="11"/>
  <c r="U105" i="11"/>
  <c r="U104" i="11"/>
  <c r="U103" i="11"/>
  <c r="U102" i="11"/>
  <c r="U101" i="11"/>
  <c r="U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3" i="11"/>
  <c r="U72" i="11"/>
  <c r="U71" i="11"/>
  <c r="U69" i="11"/>
  <c r="U68" i="11"/>
  <c r="U66" i="11"/>
  <c r="U65" i="11"/>
  <c r="U64" i="11"/>
  <c r="U63" i="11"/>
  <c r="U62" i="11"/>
  <c r="U61" i="11"/>
  <c r="U60" i="11"/>
  <c r="U59" i="11"/>
  <c r="U58" i="11"/>
  <c r="U57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7" i="11"/>
  <c r="U26" i="11"/>
  <c r="U25" i="11"/>
  <c r="U24" i="11"/>
  <c r="U23" i="11"/>
  <c r="U22" i="11"/>
  <c r="U21" i="11"/>
  <c r="U20" i="11"/>
  <c r="U18" i="11"/>
  <c r="U17" i="11"/>
  <c r="U16" i="11"/>
  <c r="U15" i="11"/>
  <c r="U14" i="11"/>
  <c r="U13" i="11"/>
  <c r="U12" i="11"/>
  <c r="U10" i="11"/>
  <c r="U9" i="11"/>
  <c r="U8" i="11"/>
  <c r="U7" i="11"/>
  <c r="U6" i="11"/>
  <c r="U119" i="10"/>
  <c r="U118" i="10"/>
  <c r="U117" i="10"/>
  <c r="U116" i="10"/>
  <c r="U115" i="10"/>
  <c r="U114" i="10"/>
  <c r="U112" i="10"/>
  <c r="U111" i="10"/>
  <c r="U110" i="10"/>
  <c r="U109" i="10"/>
  <c r="U108" i="10"/>
  <c r="U107" i="10"/>
  <c r="U106" i="10"/>
  <c r="U105" i="10"/>
  <c r="U104" i="10"/>
  <c r="U103" i="10"/>
  <c r="U102" i="10"/>
  <c r="U101" i="10"/>
  <c r="U100" i="10"/>
  <c r="U99" i="10"/>
  <c r="U98" i="10"/>
  <c r="U97" i="10"/>
  <c r="U96" i="10"/>
  <c r="U95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73" i="10"/>
  <c r="U72" i="10"/>
  <c r="U71" i="10"/>
  <c r="U68" i="10"/>
  <c r="U66" i="10"/>
  <c r="U65" i="10"/>
  <c r="U64" i="10"/>
  <c r="U63" i="10"/>
  <c r="U62" i="10"/>
  <c r="U61" i="10"/>
  <c r="U60" i="10"/>
  <c r="U59" i="10"/>
  <c r="U58" i="10"/>
  <c r="U57" i="10"/>
  <c r="U55" i="10"/>
  <c r="U54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7" i="10"/>
  <c r="U26" i="10"/>
  <c r="U25" i="10"/>
  <c r="U24" i="10"/>
  <c r="U23" i="10"/>
  <c r="U22" i="10"/>
  <c r="U21" i="10"/>
  <c r="U20" i="10"/>
  <c r="U18" i="10"/>
  <c r="U17" i="10"/>
  <c r="U16" i="10"/>
  <c r="U15" i="10"/>
  <c r="U14" i="10"/>
  <c r="U13" i="10"/>
  <c r="U12" i="10"/>
  <c r="U10" i="10"/>
  <c r="U9" i="10"/>
  <c r="U8" i="10"/>
  <c r="U7" i="10"/>
  <c r="U6" i="10"/>
  <c r="U119" i="9"/>
  <c r="U118" i="9"/>
  <c r="U117" i="9"/>
  <c r="U116" i="9"/>
  <c r="U115" i="9"/>
  <c r="U114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3" i="9"/>
  <c r="U72" i="9"/>
  <c r="U71" i="9"/>
  <c r="U69" i="9"/>
  <c r="U68" i="9"/>
  <c r="U66" i="9"/>
  <c r="U65" i="9"/>
  <c r="U64" i="9"/>
  <c r="U63" i="9"/>
  <c r="U62" i="9"/>
  <c r="U61" i="9"/>
  <c r="U60" i="9"/>
  <c r="U59" i="9"/>
  <c r="U58" i="9"/>
  <c r="U57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7" i="9"/>
  <c r="U26" i="9"/>
  <c r="U25" i="9"/>
  <c r="U24" i="9"/>
  <c r="U23" i="9"/>
  <c r="U22" i="9"/>
  <c r="U21" i="9"/>
  <c r="U20" i="9"/>
  <c r="U18" i="9"/>
  <c r="U17" i="9"/>
  <c r="U16" i="9"/>
  <c r="U15" i="9"/>
  <c r="U14" i="9"/>
  <c r="U13" i="9"/>
  <c r="U12" i="9"/>
  <c r="U10" i="9"/>
  <c r="U9" i="9"/>
  <c r="U8" i="9"/>
  <c r="U7" i="9"/>
  <c r="U6" i="9"/>
  <c r="U119" i="8"/>
  <c r="U118" i="8"/>
  <c r="U117" i="8"/>
  <c r="U116" i="8"/>
  <c r="U115" i="8"/>
  <c r="U114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3" i="8"/>
  <c r="U72" i="8"/>
  <c r="U71" i="8"/>
  <c r="U68" i="8"/>
  <c r="U66" i="8"/>
  <c r="U65" i="8"/>
  <c r="U64" i="8"/>
  <c r="U63" i="8"/>
  <c r="U62" i="8"/>
  <c r="U61" i="8"/>
  <c r="U60" i="8"/>
  <c r="U59" i="8"/>
  <c r="U58" i="8"/>
  <c r="U57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7" i="8"/>
  <c r="U26" i="8"/>
  <c r="U25" i="8"/>
  <c r="U24" i="8"/>
  <c r="U23" i="8"/>
  <c r="U22" i="8"/>
  <c r="U21" i="8"/>
  <c r="U20" i="8"/>
  <c r="U18" i="8"/>
  <c r="U17" i="8"/>
  <c r="U16" i="8"/>
  <c r="U15" i="8"/>
  <c r="U14" i="8"/>
  <c r="U13" i="8"/>
  <c r="U12" i="8"/>
  <c r="U10" i="8"/>
  <c r="U9" i="8"/>
  <c r="U8" i="8"/>
  <c r="U7" i="8"/>
  <c r="U6" i="8"/>
  <c r="U119" i="7"/>
  <c r="U118" i="7"/>
  <c r="U117" i="7"/>
  <c r="U116" i="7"/>
  <c r="U115" i="7"/>
  <c r="U114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3" i="7"/>
  <c r="U72" i="7"/>
  <c r="U71" i="7"/>
  <c r="U69" i="7"/>
  <c r="U68" i="7"/>
  <c r="U66" i="7"/>
  <c r="U65" i="7"/>
  <c r="U64" i="7"/>
  <c r="U63" i="7"/>
  <c r="U62" i="7"/>
  <c r="U61" i="7"/>
  <c r="U60" i="7"/>
  <c r="U59" i="7"/>
  <c r="U58" i="7"/>
  <c r="U57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7" i="7"/>
  <c r="U26" i="7"/>
  <c r="U25" i="7"/>
  <c r="U24" i="7"/>
  <c r="U23" i="7"/>
  <c r="U22" i="7"/>
  <c r="U21" i="7"/>
  <c r="U20" i="7"/>
  <c r="U18" i="7"/>
  <c r="U17" i="7"/>
  <c r="U16" i="7"/>
  <c r="U15" i="7"/>
  <c r="U14" i="7"/>
  <c r="U13" i="7"/>
  <c r="U12" i="7"/>
  <c r="U10" i="7"/>
  <c r="U9" i="7"/>
  <c r="U8" i="7"/>
  <c r="U7" i="7"/>
  <c r="U6" i="7"/>
  <c r="U119" i="6"/>
  <c r="U118" i="6"/>
  <c r="U117" i="6"/>
  <c r="U116" i="6"/>
  <c r="U115" i="6"/>
  <c r="U114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3" i="6"/>
  <c r="U72" i="6"/>
  <c r="U71" i="6"/>
  <c r="U68" i="6"/>
  <c r="U66" i="6"/>
  <c r="U65" i="6"/>
  <c r="U64" i="6"/>
  <c r="U63" i="6"/>
  <c r="U62" i="6"/>
  <c r="U61" i="6"/>
  <c r="U60" i="6"/>
  <c r="U59" i="6"/>
  <c r="U58" i="6"/>
  <c r="U57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7" i="6"/>
  <c r="U26" i="6"/>
  <c r="U25" i="6"/>
  <c r="U24" i="6"/>
  <c r="U23" i="6"/>
  <c r="U22" i="6"/>
  <c r="U21" i="6"/>
  <c r="U20" i="6"/>
  <c r="U18" i="6"/>
  <c r="U17" i="6"/>
  <c r="U16" i="6"/>
  <c r="U15" i="6"/>
  <c r="U14" i="6"/>
  <c r="U13" i="6"/>
  <c r="U12" i="6"/>
  <c r="U10" i="6"/>
  <c r="U9" i="6"/>
  <c r="U8" i="6"/>
  <c r="U7" i="6"/>
  <c r="U6" i="6"/>
  <c r="U119" i="5"/>
  <c r="U118" i="5"/>
  <c r="U117" i="5"/>
  <c r="U116" i="5"/>
  <c r="U115" i="5"/>
  <c r="U114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3" i="5"/>
  <c r="U72" i="5"/>
  <c r="U71" i="5"/>
  <c r="U69" i="5"/>
  <c r="U68" i="5"/>
  <c r="U66" i="5"/>
  <c r="U65" i="5"/>
  <c r="U64" i="5"/>
  <c r="U63" i="5"/>
  <c r="U62" i="5"/>
  <c r="U61" i="5"/>
  <c r="U60" i="5"/>
  <c r="U59" i="5"/>
  <c r="U58" i="5"/>
  <c r="U57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7" i="5"/>
  <c r="U26" i="5"/>
  <c r="U25" i="5"/>
  <c r="U24" i="5"/>
  <c r="U23" i="5"/>
  <c r="U22" i="5"/>
  <c r="U21" i="5"/>
  <c r="U20" i="5"/>
  <c r="U18" i="5"/>
  <c r="U17" i="5"/>
  <c r="U16" i="5"/>
  <c r="U15" i="5"/>
  <c r="U14" i="5"/>
  <c r="U13" i="5"/>
  <c r="U12" i="5"/>
  <c r="U10" i="5"/>
  <c r="U9" i="5"/>
  <c r="U8" i="5"/>
  <c r="U7" i="5"/>
  <c r="U6" i="5"/>
  <c r="U119" i="4"/>
  <c r="U118" i="4"/>
  <c r="U117" i="4"/>
  <c r="U116" i="4"/>
  <c r="U115" i="4"/>
  <c r="U114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3" i="4"/>
  <c r="U72" i="4"/>
  <c r="U71" i="4"/>
  <c r="U69" i="4"/>
  <c r="U68" i="4"/>
  <c r="U66" i="4"/>
  <c r="U65" i="4"/>
  <c r="U64" i="4"/>
  <c r="U63" i="4"/>
  <c r="U62" i="4"/>
  <c r="U61" i="4"/>
  <c r="U60" i="4"/>
  <c r="U59" i="4"/>
  <c r="U58" i="4"/>
  <c r="U57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7" i="4"/>
  <c r="U26" i="4"/>
  <c r="U25" i="4"/>
  <c r="U24" i="4"/>
  <c r="U23" i="4"/>
  <c r="U22" i="4"/>
  <c r="U21" i="4"/>
  <c r="U20" i="4"/>
  <c r="U18" i="4"/>
  <c r="U17" i="4"/>
  <c r="U16" i="4"/>
  <c r="U15" i="4"/>
  <c r="U14" i="4"/>
  <c r="U13" i="4"/>
  <c r="U12" i="4"/>
  <c r="U10" i="4"/>
  <c r="U9" i="4"/>
  <c r="U8" i="4"/>
  <c r="U7" i="4"/>
  <c r="U6" i="4"/>
  <c r="U119" i="3"/>
  <c r="U118" i="3"/>
  <c r="U117" i="3"/>
  <c r="U116" i="3"/>
  <c r="U115" i="3"/>
  <c r="U114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3" i="3"/>
  <c r="U72" i="3"/>
  <c r="U71" i="3"/>
  <c r="U69" i="3"/>
  <c r="U68" i="3"/>
  <c r="U66" i="3"/>
  <c r="U65" i="3"/>
  <c r="U64" i="3"/>
  <c r="U63" i="3"/>
  <c r="U62" i="3"/>
  <c r="U61" i="3"/>
  <c r="U60" i="3"/>
  <c r="U59" i="3"/>
  <c r="U58" i="3"/>
  <c r="U57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7" i="3"/>
  <c r="U26" i="3"/>
  <c r="U25" i="3"/>
  <c r="U24" i="3"/>
  <c r="U23" i="3"/>
  <c r="U22" i="3"/>
  <c r="U21" i="3"/>
  <c r="U20" i="3"/>
  <c r="U18" i="3"/>
  <c r="U17" i="3"/>
  <c r="U16" i="3"/>
  <c r="U15" i="3"/>
  <c r="U14" i="3"/>
  <c r="U13" i="3"/>
  <c r="U12" i="3"/>
  <c r="U10" i="3"/>
  <c r="U9" i="3"/>
  <c r="U8" i="3"/>
  <c r="U7" i="3"/>
  <c r="U6" i="3"/>
  <c r="U119" i="2"/>
  <c r="U118" i="2"/>
  <c r="U117" i="2"/>
  <c r="U116" i="2"/>
  <c r="U115" i="2"/>
  <c r="U114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3" i="2"/>
  <c r="U72" i="2"/>
  <c r="U71" i="2"/>
  <c r="U69" i="2"/>
  <c r="U68" i="2"/>
  <c r="U66" i="2"/>
  <c r="U65" i="2"/>
  <c r="U64" i="2"/>
  <c r="U63" i="2"/>
  <c r="U62" i="2"/>
  <c r="U61" i="2"/>
  <c r="U60" i="2"/>
  <c r="U59" i="2"/>
  <c r="U58" i="2"/>
  <c r="U57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7" i="2"/>
  <c r="U26" i="2"/>
  <c r="U25" i="2"/>
  <c r="U24" i="2"/>
  <c r="U23" i="2"/>
  <c r="U22" i="2"/>
  <c r="U21" i="2"/>
  <c r="U20" i="2"/>
  <c r="U18" i="2"/>
  <c r="U17" i="2"/>
  <c r="U16" i="2"/>
  <c r="U15" i="2"/>
  <c r="U14" i="2"/>
  <c r="U13" i="2"/>
  <c r="U12" i="2"/>
  <c r="U10" i="2"/>
  <c r="U9" i="2"/>
  <c r="U8" i="2"/>
  <c r="U7" i="2"/>
  <c r="U6" i="2"/>
  <c r="U119" i="1"/>
  <c r="U118" i="1"/>
  <c r="U117" i="1"/>
  <c r="U116" i="1"/>
  <c r="U115" i="1"/>
  <c r="U114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3" i="1"/>
  <c r="U72" i="1"/>
  <c r="U71" i="1"/>
  <c r="U69" i="1"/>
  <c r="U68" i="1"/>
  <c r="U66" i="1"/>
  <c r="U65" i="1"/>
  <c r="U64" i="1"/>
  <c r="U63" i="1"/>
  <c r="U62" i="1"/>
  <c r="U61" i="1"/>
  <c r="U60" i="1"/>
  <c r="U59" i="1"/>
  <c r="U58" i="1"/>
  <c r="U57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8" i="1"/>
  <c r="U17" i="1"/>
  <c r="U16" i="1"/>
  <c r="U15" i="1"/>
  <c r="U14" i="1"/>
  <c r="U13" i="1"/>
  <c r="U12" i="1"/>
  <c r="U10" i="1"/>
  <c r="U9" i="1"/>
  <c r="U8" i="1"/>
  <c r="U7" i="1"/>
  <c r="U6" i="1"/>
  <c r="U20" i="18" l="1"/>
  <c r="U29" i="18"/>
  <c r="U57" i="18"/>
  <c r="U68" i="18"/>
  <c r="U71" i="18"/>
  <c r="U75" i="18"/>
  <c r="U114" i="18"/>
  <c r="U12" i="18"/>
  <c r="U6" i="18"/>
  <c r="U114" i="17"/>
  <c r="U71" i="17"/>
  <c r="U68" i="17"/>
  <c r="U57" i="17"/>
  <c r="U6" i="17"/>
</calcChain>
</file>

<file path=xl/sharedStrings.xml><?xml version="1.0" encoding="utf-8"?>
<sst xmlns="http://schemas.openxmlformats.org/spreadsheetml/2006/main" count="4221" uniqueCount="161">
  <si>
    <t>PIE Rank</t>
  </si>
  <si>
    <t>List Item Requested</t>
  </si>
  <si>
    <t>One Time,
Ongoing or Combo</t>
  </si>
  <si>
    <t>Consequence</t>
  </si>
  <si>
    <t>Amt. One Time</t>
  </si>
  <si>
    <t>Amt. Ongoing</t>
  </si>
  <si>
    <t>Amt. Total</t>
  </si>
  <si>
    <t>Minimum Amount for Partial Funding</t>
  </si>
  <si>
    <t>Legally Mandated Regulatory Req.</t>
  </si>
  <si>
    <t>Safety</t>
  </si>
  <si>
    <t>Standard
Practice in Field</t>
  </si>
  <si>
    <t>Mission</t>
  </si>
  <si>
    <t>Signature Program</t>
  </si>
  <si>
    <t>SCC Goals</t>
  </si>
  <si>
    <t>Department Planning Portfolio</t>
  </si>
  <si>
    <t>Program Review</t>
  </si>
  <si>
    <t>Outcomes Assessment</t>
  </si>
  <si>
    <t>Student Achievement Data</t>
  </si>
  <si>
    <t>Unit Ranking</t>
  </si>
  <si>
    <t>Total Points</t>
  </si>
  <si>
    <t>Technology Master Plan Goals</t>
  </si>
  <si>
    <t>Facilities Master Plan Priority</t>
  </si>
  <si>
    <t>2019-2020 Resource Requests for 2020-2021</t>
  </si>
  <si>
    <t>Info
Only</t>
  </si>
  <si>
    <t>$$$$</t>
  </si>
  <si>
    <t>0-2</t>
  </si>
  <si>
    <t>Yes = 1
No = 0</t>
  </si>
  <si>
    <t>0-1</t>
  </si>
  <si>
    <t>Tie Breaker</t>
  </si>
  <si>
    <t>3</t>
  </si>
  <si>
    <t>2</t>
  </si>
  <si>
    <t>5</t>
  </si>
  <si>
    <t>1</t>
  </si>
  <si>
    <t>7</t>
  </si>
  <si>
    <t>4</t>
  </si>
  <si>
    <t>6</t>
  </si>
  <si>
    <t>10</t>
  </si>
  <si>
    <t>11</t>
  </si>
  <si>
    <t>0</t>
  </si>
  <si>
    <t>Contract Services</t>
  </si>
  <si>
    <t>CS - AA - 01 - Biology Microscope Contract</t>
  </si>
  <si>
    <t>CS - SS - 01 - UBMS Summer Residential Program</t>
  </si>
  <si>
    <t>CS - AA - 02 - Biology Micro and Specs Contract</t>
  </si>
  <si>
    <t>CS - AA - 03 - Marketing and Advertising</t>
  </si>
  <si>
    <t>CS - AA - 04 - Guest Master Teacher Contract</t>
  </si>
  <si>
    <t>Instructional Equipment</t>
  </si>
  <si>
    <t>IE - AA - 01 - Theatre - Light equipment</t>
  </si>
  <si>
    <t>IE - AA - 02 - ES Dept Table Lamps in Lab</t>
  </si>
  <si>
    <t>IE - AA - 03 - ES Dept Lab Rock Saw Table</t>
  </si>
  <si>
    <t>IE - AA - 04 - Balances</t>
  </si>
  <si>
    <t>IE - AA - 05 - Centrifuge</t>
  </si>
  <si>
    <t>IE - AA - 06 - Trapezoid desks for English</t>
  </si>
  <si>
    <t>IE - AA - 07 - Music - Light for H-106</t>
  </si>
  <si>
    <t>Instructional Supplies</t>
  </si>
  <si>
    <t>IS - AA - 01 - Microphones for Choir</t>
  </si>
  <si>
    <t>IS - AS - 01 - Classroom tables and chairs</t>
  </si>
  <si>
    <t>IS - AA - 02 - Microphones for Theater</t>
  </si>
  <si>
    <t>IS - AA - 03 - O Chem Glassware</t>
  </si>
  <si>
    <t>IS - AA - 04 - O Chem Increase Budget</t>
  </si>
  <si>
    <t>IS - AA - 05 - Library - Reserve Textbooks</t>
  </si>
  <si>
    <t>IS - AA - 06 - Costumes for Dance</t>
  </si>
  <si>
    <t>IS - AA - 07 - Music Stands for Jazz Ensemble</t>
  </si>
  <si>
    <t>Instructional Technology</t>
  </si>
  <si>
    <t>IT - 01 - PC Refresh Budget Request</t>
  </si>
  <si>
    <t>IT - 02 - Library Database Budget Augmentation</t>
  </si>
  <si>
    <t>IT - 03 - OEC projectors document cameras 2019</t>
  </si>
  <si>
    <t>IT - 04 - Joint Use Computers for GEOG and ERTH</t>
  </si>
  <si>
    <t>IT - 05 - Astronomy Replace Projector in SC-104_2019</t>
  </si>
  <si>
    <t>IT - 06 -Go React for ASL</t>
  </si>
  <si>
    <t>IT - 07 - BIOL Replacement Laptops for Lab</t>
  </si>
  <si>
    <t>IT - 08 -Go React for COMM</t>
  </si>
  <si>
    <t>IT - 09 - New PCs Room B207 Updated</t>
  </si>
  <si>
    <t>IT - 10 - New PCs Room B208 Updated</t>
  </si>
  <si>
    <t>IT - 11 - Instructor WS-AV Room B207</t>
  </si>
  <si>
    <t>IT - 12 - Instructor WS-AV Room B208</t>
  </si>
  <si>
    <t>IT - 13 - Astronomy_Color Printer for SC-205_2019</t>
  </si>
  <si>
    <t>IT - 14 - CHEM IR upgrade</t>
  </si>
  <si>
    <t>IT - 15 - CHEM GC upgrade</t>
  </si>
  <si>
    <t>IT - 16 - Replace O Chem laptops</t>
  </si>
  <si>
    <t>IT - 17 - Astronomy_Laptops_SC-205_2019</t>
  </si>
  <si>
    <t>IT - 18 - Chem Draw software</t>
  </si>
  <si>
    <t>IT - 19 - Replace Gen Chem laptops _ cart</t>
  </si>
  <si>
    <t>IT - 20 - Color Printers-RR-F19</t>
  </si>
  <si>
    <t>IT - 21 - Doc Cam Replacement SC110_111 and D205</t>
  </si>
  <si>
    <t>IT - 22 - Color Printer SC-206</t>
  </si>
  <si>
    <t>IT - 23 - BIOL Color_Printers</t>
  </si>
  <si>
    <t>IT - 24 - Surface pro Tablets</t>
  </si>
  <si>
    <t>IT - 25 - CHEM Faculty Laptop</t>
  </si>
  <si>
    <t>IT - 26 - Astronomy_Storeroom Computer_SC-205</t>
  </si>
  <si>
    <t>IT - 27 - BIOL Office Computer RR-F19</t>
  </si>
  <si>
    <t>Non-Instructional Equipment</t>
  </si>
  <si>
    <t>NIE - AS - 01 - All Restrooms Cleaning Machines (7)</t>
  </si>
  <si>
    <t>NIE - AS - 02 - maintenace boom</t>
  </si>
  <si>
    <t>NIE - AS - 03 - Auto Scrubber 20 inch (2)</t>
  </si>
  <si>
    <t>NIE - AS - 04 - Utility Van</t>
  </si>
  <si>
    <t>NIE - AS - 05 - Micro Scrubbers inch  (3) pdf</t>
  </si>
  <si>
    <t>NIE - AS - 06 - Wide Area Vacuums 30 inch (2)</t>
  </si>
  <si>
    <t>NIE - AS - 07 - Orbital 20 inch (2) - Copy</t>
  </si>
  <si>
    <t>NIE - AS - 08 - Auto Scrubber 32 inch (2)</t>
  </si>
  <si>
    <t>NIE - AS - 09 - Cart Racks_</t>
  </si>
  <si>
    <t>NIE - AS - 10 - maintenance dollies</t>
  </si>
  <si>
    <t>Non-Instructional Supplies</t>
  </si>
  <si>
    <t>NIS - AA - 01 - Research Symposium</t>
  </si>
  <si>
    <t>NIS - SS - 01 - SSEC Event Supplies</t>
  </si>
  <si>
    <t>Non-Instructional Technology</t>
  </si>
  <si>
    <t>NIT - 01 - DE Computer</t>
  </si>
  <si>
    <t>NIT - 02 - PC for Video Production</t>
  </si>
  <si>
    <t>NIT - 03 - IDC Technology Budget</t>
  </si>
  <si>
    <t>Personnel</t>
  </si>
  <si>
    <t>P - AA - 01 - Athletic_Director</t>
  </si>
  <si>
    <t>P - AS - 01 - HVAC Mechanic</t>
  </si>
  <si>
    <t>P - CE - 01 - High School &amp; ABE Tutoring</t>
  </si>
  <si>
    <t>P - SS - 01 - Registrar</t>
  </si>
  <si>
    <t>P - AA - 02 - POCR Team Stipends</t>
  </si>
  <si>
    <t>P - AS - 02 - Lead Custodian</t>
  </si>
  <si>
    <t>P - SS - 02 - Guardian Scholars FT Student Services Coordinator</t>
  </si>
  <si>
    <t>P - AA - 03 - Sports_Information_Director</t>
  </si>
  <si>
    <t>P - AS - 03 - Skilled Maitenance Worker</t>
  </si>
  <si>
    <t>P - SS - 03 - Student Life and Leadership</t>
  </si>
  <si>
    <t>P - AA - 04 - Astronomy_Physics_Lab Coordinator</t>
  </si>
  <si>
    <t>P - AS - 04 - Aux serv specialist</t>
  </si>
  <si>
    <t>P - SS - 04 - SCC Foundation Executive Director</t>
  </si>
  <si>
    <t>P - AA - 05 - Forensics Coaching</t>
  </si>
  <si>
    <t>P - AS - 05 - Bookstore storekeeper</t>
  </si>
  <si>
    <t>P - SS - 05 - PT Counselors</t>
  </si>
  <si>
    <t>P - AA - 06 - ES Dept Reinstate IA</t>
  </si>
  <si>
    <t>P - AS - 06 - PT Custodian (2)</t>
  </si>
  <si>
    <t>P - SS - 06 - Financial Aid Technician</t>
  </si>
  <si>
    <t>P - AA - 07 - Equipment_Coordinator</t>
  </si>
  <si>
    <t>P - AS - 07 - Director campus budget</t>
  </si>
  <si>
    <t>P - SS - 07 - PT Career Guidance Specialist</t>
  </si>
  <si>
    <t>P - AA - 08 - Student Assistant</t>
  </si>
  <si>
    <t>P - AA - 09 - Library - Full-time Library Technician</t>
  </si>
  <si>
    <t>P - AA - 10 - Library - Full-time Library System Specialist</t>
  </si>
  <si>
    <t>P - AA - 11 - Reclassify IA CHEM 1</t>
  </si>
  <si>
    <t>P - AA - 12 - 19 Hour Storekeeper BIOL</t>
  </si>
  <si>
    <t>P - AA - 13 - Communication Lab Assistant</t>
  </si>
  <si>
    <t>P - AA - 14 - Lab IA CHEM</t>
  </si>
  <si>
    <t>P - AA - 15 - Athletic_Field_Grounds_Worker</t>
  </si>
  <si>
    <t>P - AA - 16 - Full-time Division Clerk</t>
  </si>
  <si>
    <t>P - AA - 17 - IE&amp;R - SLO Coordinator</t>
  </si>
  <si>
    <t>P - AA - 18 - Center Specialist_STAR</t>
  </si>
  <si>
    <t>P - AA - 19 - SI Leaders</t>
  </si>
  <si>
    <t>P - AA - 20 - Reclassify IA CHEM 2</t>
  </si>
  <si>
    <t>P - AA - 21 - 19Hour Instructional Aid-BIOL</t>
  </si>
  <si>
    <t>P - AA - 22 - 19Hour Lab Tech-BIOL</t>
  </si>
  <si>
    <t>P - AA - 23 - Faculty Development Conference Funds</t>
  </si>
  <si>
    <t>Transportation/Fees</t>
  </si>
  <si>
    <t>TF - AA - 01 - Forensics and MUN Transportation</t>
  </si>
  <si>
    <t>TF - SS - 01 - PTTP Nothern Trip</t>
  </si>
  <si>
    <t>TF - AA - 02 - ES Dept Field Trip Transportation</t>
  </si>
  <si>
    <t>TF - AA - 03 - ES Dept Field Trip Expenses</t>
  </si>
  <si>
    <t>TF - AA - 04 - Geography Transportation</t>
  </si>
  <si>
    <t>TF - AA - 05 - Astronomy_Field Trips Funding</t>
  </si>
  <si>
    <t>P - AS - 03 - Skilled Maintenance Worker</t>
  </si>
  <si>
    <t>Eligible Funds Type</t>
  </si>
  <si>
    <t>General</t>
  </si>
  <si>
    <t>Lottery</t>
  </si>
  <si>
    <t>IELM</t>
  </si>
  <si>
    <t>BCTE?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</si>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</sst>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FECB00"/>
      <name val="Calibri"/>
      <family val="2"/>
      <scheme val="minor"/>
    </font>
    <font>
      <sz val="11"/>
      <color rgb="FF000A48"/>
      <name val="Calibri"/>
      <family val="2"/>
      <scheme val="minor"/>
    </font>
    <font>
      <b/>
      <sz val="8"/>
      <color rgb="FF000A4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0A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center"/>
    </xf>
    <xf numFmtId="0" fontId="6" fillId="0" borderId="2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 textRotation="180" wrapText="1"/>
    </xf>
    <xf numFmtId="0" fontId="6" fillId="0" borderId="2" xfId="2" applyFont="1" applyBorder="1" applyAlignment="1">
      <alignment horizontal="center" textRotation="180"/>
    </xf>
    <xf numFmtId="0" fontId="6" fillId="4" borderId="2" xfId="2" applyFont="1" applyFill="1" applyBorder="1" applyAlignment="1">
      <alignment horizontal="center" textRotation="180" wrapText="1"/>
    </xf>
    <xf numFmtId="0" fontId="7" fillId="5" borderId="2" xfId="2" applyFont="1" applyFill="1" applyBorder="1" applyAlignment="1">
      <alignment horizontal="center" textRotation="180" wrapText="1"/>
    </xf>
    <xf numFmtId="0" fontId="6" fillId="0" borderId="2" xfId="2" applyFont="1" applyFill="1" applyBorder="1" applyAlignment="1">
      <alignment horizontal="center" textRotation="180"/>
    </xf>
    <xf numFmtId="0" fontId="6" fillId="4" borderId="3" xfId="2" applyFont="1" applyFill="1" applyBorder="1" applyAlignment="1">
      <alignment horizontal="center" textRotation="180" wrapText="1"/>
    </xf>
    <xf numFmtId="0" fontId="8" fillId="6" borderId="2" xfId="4" applyFont="1" applyFill="1" applyBorder="1" applyAlignment="1">
      <alignment horizontal="center" wrapText="1"/>
    </xf>
    <xf numFmtId="0" fontId="5" fillId="7" borderId="0" xfId="5" applyFill="1" applyAlignment="1">
      <alignment horizontal="center" vertical="center"/>
    </xf>
    <xf numFmtId="6" fontId="9" fillId="6" borderId="2" xfId="4" applyNumberFormat="1" applyFont="1" applyFill="1" applyBorder="1" applyAlignment="1">
      <alignment horizontal="center" wrapText="1"/>
    </xf>
    <xf numFmtId="49" fontId="9" fillId="6" borderId="2" xfId="4" applyNumberFormat="1" applyFont="1" applyFill="1" applyBorder="1" applyAlignment="1">
      <alignment horizontal="center" wrapText="1"/>
    </xf>
    <xf numFmtId="49" fontId="9" fillId="6" borderId="3" xfId="4" applyNumberFormat="1" applyFont="1" applyFill="1" applyBorder="1" applyAlignment="1">
      <alignment horizontal="center" wrapText="1"/>
    </xf>
    <xf numFmtId="0" fontId="8" fillId="0" borderId="2" xfId="4" applyFont="1" applyFill="1" applyBorder="1" applyAlignment="1">
      <alignment wrapText="1"/>
    </xf>
    <xf numFmtId="0" fontId="8" fillId="8" borderId="2" xfId="4" applyFont="1" applyFill="1" applyBorder="1" applyAlignment="1">
      <alignment horizontal="right" wrapText="1"/>
    </xf>
    <xf numFmtId="0" fontId="3" fillId="8" borderId="2" xfId="4" applyFont="1" applyFill="1" applyBorder="1" applyAlignment="1">
      <alignment horizontal="center" wrapText="1"/>
    </xf>
    <xf numFmtId="44" fontId="8" fillId="8" borderId="2" xfId="4" applyNumberFormat="1" applyFont="1" applyFill="1" applyBorder="1" applyAlignment="1">
      <alignment horizontal="right" wrapText="1"/>
    </xf>
    <xf numFmtId="44" fontId="8" fillId="8" borderId="5" xfId="4" applyNumberFormat="1" applyFont="1" applyFill="1" applyBorder="1" applyAlignment="1">
      <alignment horizontal="right" wrapText="1"/>
    </xf>
    <xf numFmtId="49" fontId="9" fillId="8" borderId="5" xfId="4" applyNumberFormat="1" applyFont="1" applyFill="1" applyBorder="1" applyAlignment="1">
      <alignment wrapText="1"/>
    </xf>
    <xf numFmtId="49" fontId="9" fillId="8" borderId="3" xfId="4" applyNumberFormat="1" applyFont="1" applyFill="1" applyBorder="1" applyAlignment="1">
      <alignment wrapText="1"/>
    </xf>
    <xf numFmtId="0" fontId="8" fillId="0" borderId="2" xfId="4" applyFont="1" applyFill="1" applyBorder="1" applyAlignment="1">
      <alignment horizontal="right" wrapText="1"/>
    </xf>
    <xf numFmtId="0" fontId="10" fillId="0" borderId="2" xfId="4" applyFont="1" applyFill="1" applyBorder="1" applyAlignment="1">
      <alignment horizontal="left" wrapText="1"/>
    </xf>
    <xf numFmtId="6" fontId="0" fillId="0" borderId="2" xfId="3" applyNumberFormat="1" applyFont="1" applyFill="1" applyBorder="1" applyAlignment="1">
      <alignment horizontal="right" vertical="center" wrapText="1"/>
    </xf>
    <xf numFmtId="44" fontId="8" fillId="0" borderId="2" xfId="1" applyFont="1" applyFill="1" applyBorder="1" applyAlignment="1">
      <alignment horizontal="right" wrapText="1"/>
    </xf>
    <xf numFmtId="44" fontId="8" fillId="0" borderId="2" xfId="1" applyFont="1" applyFill="1" applyBorder="1" applyAlignment="1">
      <alignment horizontal="center" wrapText="1"/>
    </xf>
    <xf numFmtId="0" fontId="0" fillId="0" borderId="2" xfId="3" applyFont="1" applyFill="1" applyBorder="1" applyAlignment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2" fontId="11" fillId="9" borderId="2" xfId="3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wrapText="1"/>
    </xf>
    <xf numFmtId="0" fontId="0" fillId="0" borderId="2" xfId="0" applyFill="1" applyBorder="1"/>
    <xf numFmtId="44" fontId="8" fillId="0" borderId="4" xfId="1" applyFont="1" applyFill="1" applyBorder="1" applyAlignment="1">
      <alignment horizontal="center" wrapText="1"/>
    </xf>
    <xf numFmtId="49" fontId="9" fillId="0" borderId="5" xfId="4" applyNumberFormat="1" applyFont="1" applyFill="1" applyBorder="1" applyAlignment="1">
      <alignment horizontal="center" wrapText="1"/>
    </xf>
    <xf numFmtId="0" fontId="0" fillId="0" borderId="3" xfId="0" applyFill="1" applyBorder="1"/>
    <xf numFmtId="44" fontId="8" fillId="8" borderId="4" xfId="4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top" wrapText="1"/>
    </xf>
    <xf numFmtId="44" fontId="0" fillId="0" borderId="2" xfId="1" quotePrefix="1" applyFont="1" applyFill="1" applyBorder="1" applyAlignment="1">
      <alignment horizontal="center" vertical="center" wrapText="1"/>
    </xf>
    <xf numFmtId="44" fontId="1" fillId="0" borderId="2" xfId="1" quotePrefix="1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44" fontId="1" fillId="0" borderId="4" xfId="1" quotePrefix="1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44" fontId="1" fillId="8" borderId="2" xfId="1" quotePrefix="1" applyFont="1" applyFill="1" applyBorder="1" applyAlignment="1">
      <alignment horizontal="center" vertical="center" wrapText="1"/>
    </xf>
    <xf numFmtId="44" fontId="1" fillId="8" borderId="4" xfId="1" quotePrefix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12" fillId="0" borderId="2" xfId="0" applyFont="1" applyFill="1" applyBorder="1"/>
    <xf numFmtId="0" fontId="0" fillId="0" borderId="2" xfId="0" applyBorder="1" applyAlignment="1">
      <alignment horizontal="right"/>
    </xf>
    <xf numFmtId="44" fontId="0" fillId="0" borderId="2" xfId="1" applyFont="1" applyBorder="1"/>
    <xf numFmtId="0" fontId="0" fillId="0" borderId="0" xfId="0" applyFill="1"/>
    <xf numFmtId="0" fontId="0" fillId="0" borderId="5" xfId="0" applyFill="1" applyBorder="1"/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" fontId="0" fillId="0" borderId="2" xfId="3" applyNumberFormat="1" applyFont="1" applyFill="1" applyBorder="1" applyAlignment="1">
      <alignment horizontal="center" vertical="center" wrapText="1"/>
    </xf>
    <xf numFmtId="2" fontId="0" fillId="0" borderId="2" xfId="3" applyNumberFormat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right" wrapText="1"/>
    </xf>
    <xf numFmtId="0" fontId="12" fillId="10" borderId="2" xfId="0" applyFont="1" applyFill="1" applyBorder="1"/>
    <xf numFmtId="44" fontId="0" fillId="10" borderId="2" xfId="1" applyFont="1" applyFill="1" applyBorder="1"/>
    <xf numFmtId="44" fontId="1" fillId="10" borderId="2" xfId="1" quotePrefix="1" applyFont="1" applyFill="1" applyBorder="1" applyAlignment="1">
      <alignment horizontal="center" vertical="center" wrapText="1"/>
    </xf>
    <xf numFmtId="44" fontId="1" fillId="10" borderId="4" xfId="1" quotePrefix="1" applyFont="1" applyFill="1" applyBorder="1" applyAlignment="1">
      <alignment horizontal="center" vertical="center" wrapText="1"/>
    </xf>
    <xf numFmtId="44" fontId="4" fillId="8" borderId="2" xfId="4" applyNumberFormat="1" applyFont="1" applyFill="1" applyBorder="1" applyAlignment="1">
      <alignment horizontal="right" wrapText="1"/>
    </xf>
    <xf numFmtId="44" fontId="4" fillId="8" borderId="2" xfId="1" quotePrefix="1" applyFont="1" applyFill="1" applyBorder="1" applyAlignment="1">
      <alignment horizontal="center" vertical="center" wrapText="1"/>
    </xf>
    <xf numFmtId="0" fontId="0" fillId="8" borderId="4" xfId="3" applyFont="1" applyFill="1" applyBorder="1" applyAlignment="1">
      <alignment horizontal="center" vertical="center" wrapText="1"/>
    </xf>
    <xf numFmtId="49" fontId="9" fillId="8" borderId="5" xfId="4" applyNumberFormat="1" applyFont="1" applyFill="1" applyBorder="1" applyAlignment="1">
      <alignment horizontal="center" wrapText="1"/>
    </xf>
    <xf numFmtId="2" fontId="0" fillId="11" borderId="2" xfId="3" applyNumberFormat="1" applyFont="1" applyFill="1" applyBorder="1" applyAlignment="1">
      <alignment horizontal="center" vertical="center" wrapText="1"/>
    </xf>
    <xf numFmtId="2" fontId="0" fillId="12" borderId="2" xfId="3" applyNumberFormat="1" applyFont="1" applyFill="1" applyBorder="1" applyAlignment="1">
      <alignment horizontal="center" vertical="center" wrapText="1"/>
    </xf>
    <xf numFmtId="2" fontId="0" fillId="13" borderId="2" xfId="3" applyNumberFormat="1" applyFont="1" applyFill="1" applyBorder="1" applyAlignment="1">
      <alignment horizontal="center" vertical="center" wrapText="1"/>
    </xf>
    <xf numFmtId="2" fontId="0" fillId="14" borderId="2" xfId="3" applyNumberFormat="1" applyFont="1" applyFill="1" applyBorder="1" applyAlignment="1">
      <alignment horizontal="center" vertical="center" wrapText="1"/>
    </xf>
    <xf numFmtId="0" fontId="0" fillId="8" borderId="4" xfId="3" applyFont="1" applyFill="1" applyBorder="1" applyAlignment="1">
      <alignment horizontal="center" vertical="center" wrapText="1"/>
    </xf>
    <xf numFmtId="49" fontId="9" fillId="8" borderId="5" xfId="4" applyNumberFormat="1" applyFont="1" applyFill="1" applyBorder="1" applyAlignment="1">
      <alignment horizontal="center" wrapText="1"/>
    </xf>
    <xf numFmtId="44" fontId="0" fillId="0" borderId="0" xfId="0" applyNumberFormat="1" applyFont="1"/>
    <xf numFmtId="0" fontId="0" fillId="8" borderId="4" xfId="3" applyFont="1" applyFill="1" applyBorder="1" applyAlignment="1">
      <alignment horizontal="center" vertical="center" wrapText="1"/>
    </xf>
    <xf numFmtId="0" fontId="0" fillId="8" borderId="5" xfId="3" applyFont="1" applyFill="1" applyBorder="1" applyAlignment="1">
      <alignment horizontal="center" vertical="center" wrapText="1"/>
    </xf>
    <xf numFmtId="0" fontId="0" fillId="8" borderId="3" xfId="3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wrapText="1"/>
    </xf>
    <xf numFmtId="0" fontId="8" fillId="0" borderId="4" xfId="4" applyFont="1" applyFill="1" applyBorder="1" applyAlignment="1">
      <alignment horizontal="center" wrapText="1"/>
    </xf>
    <xf numFmtId="0" fontId="8" fillId="0" borderId="5" xfId="4" applyFont="1" applyFill="1" applyBorder="1" applyAlignment="1">
      <alignment horizontal="center" wrapText="1"/>
    </xf>
    <xf numFmtId="0" fontId="8" fillId="0" borderId="3" xfId="4" applyFont="1" applyFill="1" applyBorder="1" applyAlignment="1">
      <alignment horizontal="center" wrapText="1"/>
    </xf>
    <xf numFmtId="49" fontId="9" fillId="8" borderId="5" xfId="4" applyNumberFormat="1" applyFont="1" applyFill="1" applyBorder="1" applyAlignment="1">
      <alignment horizontal="center" wrapText="1"/>
    </xf>
    <xf numFmtId="49" fontId="9" fillId="8" borderId="3" xfId="4" applyNumberFormat="1" applyFont="1" applyFill="1" applyBorder="1" applyAlignment="1">
      <alignment horizontal="center" wrapText="1"/>
    </xf>
  </cellXfs>
  <cellStyles count="6">
    <cellStyle name="20% - Accent1" xfId="3" builtinId="30"/>
    <cellStyle name="60% - Accent1" xfId="4" builtinId="32"/>
    <cellStyle name="Currency" xfId="1" builtinId="4"/>
    <cellStyle name="Heading 1" xfId="2" builtinId="16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111E4A-A23D-42B1-A9E7-89042704B6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5C2AF5-5AD5-427D-BDA5-73390524ED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05E7F2-7A2C-46CB-8DA5-C8D8CAFE6B7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405C83-762F-4CCF-BEC5-886A356637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756B42-D612-46A3-98A0-6A38CEC5A93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9C5A17F-7314-4299-8AA8-BAEDA837959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F435C6A-82FE-4E7A-9411-688244C365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28CB087-32E0-4206-B90E-0C244D0D620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47CA0C8-71A0-4E44-9182-C2D18660363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76EE83-0B6C-47AB-8178-6F5853D8376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B9892D4-08DD-4478-92C8-345C323C7CF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C2D41E7-79F3-4612-B001-D280970173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2A9CEC1-CA14-406F-8913-8EB8973170E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FB1A551-ADCA-45DA-B87C-59168CB6ABC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2933FF-C41F-4C25-90A5-DE7D1FC7293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C60D9E4-4F21-41C1-AF4A-6DA56AF596F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1E5BADE-ED68-48F0-941C-F98B5760EE1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A62D95E-5ECA-45DC-8A3A-10CF73B9C4E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DA75991-52C5-4C76-8CA7-A3A9614BFAE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1119EED-E3AA-4146-8246-63E34A780CF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FC98FBA-1515-4A48-8D79-7991B29B200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7DF840C-B2AF-40CB-9477-20B4989771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123B102-82EA-4D14-8186-C4EAC11E932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F9B5C33-AB39-4EA3-A5F9-505F7ED8A4E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E46CC01-2105-43BA-BECD-3F03649536A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463704E-1DC5-455D-99C5-53C532ED220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5ACA176-5DF9-4FA6-BB87-FD7B955F57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1DC2C91-C40D-4E80-957B-8E940728018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DEEA99F-59B8-4923-8658-7DB9F44C871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C3F111F-C09E-42A2-9896-989EFCBD848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AF4E700-11F1-4C80-9EC6-2E5B7E07B49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F0BF7A4-93FE-4AF8-9D28-9A43028A3E2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F75ADDF-332E-4258-A166-7236876331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556E32C-3CF9-4B94-B09B-3DC83158BA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B934A84-5194-4DE2-A16F-F9D6884F639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C9A2CF0-2FB9-4C16-A97A-86797DA21AE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E91A62C-C158-4277-8D71-77FE0124017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EA0A6722-E6E8-4130-9CE5-882FD2245D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53E0410-0151-4726-827F-AF33A452FF4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60AD8D2-35DA-4B06-AD0D-827EB8B49F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13CF938-EAAD-47D9-BD3C-E47F6FE6935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AA0C39A-8141-4D6D-803C-3383F89B03D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42FE4E4-C8E9-4A28-9491-82CA620715F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BBCE3-C322-48A6-934D-9A30076601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971770A-EB1F-4590-8D08-7CA9573C48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57E1D40-32D3-46CD-9BC9-C5C4863CB1D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6B89B4B-AA0D-4459-92AF-2F158E3FFBF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7D2EBBF-B8B2-4193-9AED-3C4F559745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AE2BD28F-A060-43F7-862F-090A111313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D790ADF-BB27-427C-81B2-CF27370B1AE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F523BFAB-7885-41A8-B7C2-55640B802F8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DE0C62F-118D-409C-8CA2-C2DEE2F0850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0CFB985-ABB1-495A-80CD-A4C93970DBF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47F020E-9174-40C6-8DA0-29B1708DB1C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78B7EBF-AA46-47DC-8852-F14E9609AB2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A01BA5A-8AE2-45FF-96D0-8BDF58DBAAA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7737921-75A1-4465-851A-27F1AD0B3EC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C8523951-D026-49E9-BC31-2F42D0D73EE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600E4AD-49E2-4C17-AF9A-60F9D88B8E4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5753100</xdr:colOff>
      <xdr:row>0</xdr:row>
      <xdr:rowOff>33337</xdr:rowOff>
    </xdr:from>
    <xdr:to>
      <xdr:col>3</xdr:col>
      <xdr:colOff>0</xdr:colOff>
      <xdr:row>0</xdr:row>
      <xdr:rowOff>1062038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602F8B3-4907-454A-8170-FAFE4325EA85}"/>
            </a:ext>
          </a:extLst>
        </xdr:cNvPr>
        <xdr:cNvSpPr txBox="1"/>
      </xdr:nvSpPr>
      <xdr:spPr>
        <a:xfrm>
          <a:off x="5753100" y="33337"/>
          <a:ext cx="1819275" cy="102870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Lottery &lt; </a:t>
          </a:r>
          <a:r>
            <a:rPr lang="en-US" sz="1200" b="1" baseline="0">
              <a:solidFill>
                <a:schemeClr val="tx1"/>
              </a:solidFill>
            </a:rPr>
            <a:t>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IELM &gt; $1,000 per item</a:t>
          </a: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r>
            <a:rPr lang="en-US" sz="1200" b="1" baseline="0">
              <a:solidFill>
                <a:schemeClr val="tx1"/>
              </a:solidFill>
            </a:rPr>
            <a:t>$123,471 Total Cost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53B993-A188-44DA-B8D0-C6EA476C7F5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16028C-B139-4185-A172-F0B8F5312AF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1AD640-C5B0-40E0-978D-826BEA76BED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7892516-3348-4884-8B20-1C737D5804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81BAD33-3DA8-439D-A7E4-5F14CC34C6A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B86A0F-007B-4310-942F-D566D320BF1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B20E5E8-D45D-4887-AD25-371F1B5D5A8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3842014-8350-45F7-846B-44954CCCADE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9573DC9-FB6C-447D-A50B-86D03356CE3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A824F02-A756-4230-BAEB-179B869B9FA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D6861E6-C311-4AAD-9420-79FBAC88D8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EABCB9B-6D4E-4B79-BCD6-C3C65CC26D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ABB1BB6-7A11-4934-98CD-737A44A407F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A32D1F6-565C-4936-8106-866548EC6B2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028B52D-2C44-4739-BCC7-0C680F80023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FB4A4C-C26F-4583-BD12-F408D4C8F4C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08F1B8-40AC-4228-BE8E-E9A0A6B18C3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7994490-8616-454F-8381-B96C70B1C5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078D50B-CCD8-474E-B218-FD95E35916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E50267B-FE01-45F1-B465-E6AB8438D3F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DFE8722-22D1-426F-B363-648D301B66D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CD0D3D3-4404-49C9-9A69-5FA3B7B055D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70814BE-963A-494E-B36B-8B52400464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DFE92FB-077A-446E-8904-F9A00B53981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AABF50E-337C-4169-A20A-C2371CD23DE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59EF6BA-7D92-4078-9610-B80783E6556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CBD79E7-ABE4-4989-9202-BC07798CE10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7E5E291-EE86-41DE-86F7-1541F521A93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55DED8F-8661-4CD5-B73E-79CA174CB69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F6C6F3B-8344-4017-9492-BC315ACA325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C8BF511-BF11-454C-8074-CE7F93838A5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AF438F-C400-4242-B076-813D7005EAE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B888477-D0C8-4047-9F5C-3BDC3D9D641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C98EB0C-4872-4569-98E5-14F9E2268BD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1640B-6F61-4DC2-B765-E8795E9385A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A2B628-EC35-4E8A-99D4-06B0903DF28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75E525-2C71-44D2-A1A2-D3FFEE856E1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C14588D-8D29-4710-B8CB-5FEC24521DD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3C836A16-012A-4C0F-BDFE-88F519A2D0B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0041565-6D74-473A-8252-B744CBB1B77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753629D-B147-47C0-B7B6-7A265495F98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A5923BE-C79C-4E09-9DC2-57F628DF2D6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242CA48-45AD-457A-903F-29937FD5F6B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509FB58-EC2B-4765-8848-AC12BE38497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AE6DCCF-3994-452B-A29C-9E2B2633285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7E76820-762B-47BF-80A9-913AA52ABC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DA497284-CDD8-4E57-9956-14C6D1AE4A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CF906C6-A29D-46AA-B5BC-6528E6CF8D6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945E49F-59C5-4B1E-8CE0-25FD152CCF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DAFC9ED-70A6-4912-8023-0383AECA5E1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CB9FA2D-9D51-4A13-A164-5D093A3911C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2A1189A-ED58-4E28-8A7E-955542E4B2C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355E740-5295-4836-8609-A5BE0F4AEA6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E37154C-7F99-4B10-A29B-EB51B78BAD9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A1209B7-295C-4964-92F8-361A6B8DAAD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DDA6A7-5286-48A4-B446-D9266CB3208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FC4AFD-B124-4498-801C-7AFFD61DA11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AA7162A8-5586-46FE-8A64-F3A3BF8FABC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83C7CA61-FA78-4198-A396-4CC0EF86879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355905D-D093-4ED6-9702-72D4B93C971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377D50F9-5E47-4B59-8375-35FED038E1B6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2DDBCC-7DA1-4CDE-B905-172913D4415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24BBA5-AAF1-4751-887A-9A21D85340C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F4E90A-D9A4-40CB-A3EB-09CCCE3783B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3585D52-B2B3-4867-9639-FE765496464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F706C6C-45FC-4B56-BD03-EF2D3D50BC9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389BA1F-DB71-4C12-9880-EFF007F0F04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D9F719A-80FA-4286-B576-A241BC54BD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63B0C4C-6073-4224-B6DB-D31C243DB94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8051422-F722-4BB6-8256-BF5D119028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FF38A04-4E6B-4DC1-A768-6F21C059471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38A72F9-1623-4AC4-A349-3111C1C44C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D1C836A-56F3-4264-A1E1-86DB6FA0E3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D6AA906-CF0A-46E1-8ECE-BE27CB00B91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2CDCD69-C0F9-40C0-B405-B5819864FB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DDD0D80-6ABD-475B-BA4F-5EEBD56BC74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C0E0942-C851-4CF5-823C-85FA637F84C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A22A562-A882-41CB-B8E1-0F8BA0F51F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013CA8F-A867-4B3B-B681-D8633A683A7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4FD946F-C79C-4AE8-AAC5-3DE326821C2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8795883-B692-49CF-A0EF-E39A5DDA7FF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758A157-8B6F-4463-BC8F-49CDB9FC4D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2572E81-D07A-4822-B9F9-2AAF18C1D48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BA0824C-D721-4C02-9762-D150F149424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E937AEF-81BB-4AFE-A2B5-93CCE610FA6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4B9E89-582D-4CC6-B4F6-A5E37CE01B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4920A8E-1757-4053-9F90-E6CD35E0B6C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F83909F-973B-45C1-8F0D-BE09E401EC2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FDB02F7-74D2-4A67-8184-E103277DCE0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1A2589E-8CBE-45A4-A929-174E6CD8D5D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A63D570-305A-49B0-81D7-41296C257F7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1AF0499-2970-443B-B00C-0DE1CEF36DE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E6BBA89-457E-4FA3-987E-25AC30E803F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8E582C3-F0BD-423D-AFCE-F688F82F10A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6B8728F-0A94-4829-91BB-659B7717B1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E8FD70-91AD-4BB0-AE36-40730DAADA6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13E76D-2D1A-4FE2-89FA-9DD4A86D36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AA78EC-9E16-41C1-A7E1-B7C18D01356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2ADAA98-B075-4519-9673-46CEE54AC79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57A84189-97BE-4D9E-99B7-0DDA68E3469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F7F7CDD-5807-4774-A9AC-AB8020D9EB1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39FC6AC-1C29-4E2A-8A9B-85021380046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CBB4BC6-815A-4783-B05C-9304045E1DB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A2E4384-A0DF-41CE-8931-A54510769D4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8E47D7C-F0DC-4904-AF57-849B835FC9A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41FB5E32-C52C-465B-B44E-41574C951D4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6C774FD-9BB9-474F-BCFE-895B26AC97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C2A0A20-8E27-41D7-BAA6-37870CF97CA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51B270-3052-4625-B5B2-586A8C1C90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7874A2E0-1FFB-4A4F-B6AB-89431F95C3D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AEFFB3E-CEB1-4A76-AF8F-B95D223D65D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54B09ED-9DDB-4BAB-94A1-008CD24E18E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8C35F7E-D98A-4CB9-93BF-EED6D48B7350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DF360BAE-3CD3-4936-86F8-BE9FE6673DA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1757388-C7B7-48FF-A5C7-9DC58B2D5CE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537E5AD-1891-4D38-8212-F064D31EF36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E0AF626-A981-4F85-B465-CBFB24164C1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E63FE1E-F0F9-4CC9-804D-67018CF982B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2FED05F-29FB-41C7-9749-BDA56C06C35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876A890-FE5E-4B01-BB15-D67FC9E06462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AED1C8B-4BFC-436E-9110-D09653A59721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C62DDC7E-A8CC-4807-A28D-246034A70BFB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51B368-952C-477F-91D4-1ADC928030E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510BCE-06D1-4036-AA21-BD3B6940B41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9C1D06-3870-413A-AC21-6DF9DCA593F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8A2D223-7A50-4EB2-A5A7-251E1590419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28CBFD4-B8A3-47FF-8D65-305DE578DDB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5BD108E-C748-4FC6-9848-A774AE8BACD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BF0FD9F-08BA-40E2-903E-A33B997188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A29CF56-35D5-4ADB-BB78-B29A858D5A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E65BA4E-FABF-44D6-830D-D87DC5F4786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4B8BBD7-D208-4A7E-BC27-18596208599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BAEF755-47A9-4FC2-9AD6-477CF519FCE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A79416-5496-41F4-9746-DDCE2B18AD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9C1294C-C849-4D6D-9F18-850194F1B9F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0063621-8840-44D8-AF92-6908A7E00AF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7CD26F-A85C-41C2-8315-78564EADBC8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36E7CCC-9019-4BDD-8FDB-E94BB8F2B1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10E044F-DFF9-40C2-B8CB-1E420F63DFF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31B61A5-B808-4553-A658-F0D12C65652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B408558-00CF-4BE0-ADB9-AE0626953AD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D3C571C-D2DA-4DC8-8179-146C5B4DA11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5AE497B-77FA-47B4-B8BE-F14901241C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BB0E716-AAEB-47EA-A290-7E71F245DE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930F3C4-1D21-4ECC-91B8-B2E2D17C579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45AB7D1-7709-4A6D-8FC9-451F95797F6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194A2DA-2472-4C11-9FE3-9FDACBA506F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ECF7E02-3E81-4F03-97F0-1EB78DCB41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29F8E1F-68AC-42C9-A711-3B137876C9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1A451B5-CF63-4802-A3F9-10B82B50F69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A329EEE-14EA-4440-8BFE-B3C7B077E9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627B6CE-64A2-44EB-B186-3A28FE6D059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0C44A6B-F0CC-4803-B31D-3933A560A5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8B8A91-6658-422B-91CC-54B694C128D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B0DF010-85E2-4BEC-A273-366BC724550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9EED3676-9C4D-4F33-8E86-52224EDECCB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156CD34-DD14-4E94-B94E-3E590D1F9A0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4D06E209-4888-4013-A42F-9ADE700A3C4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DB5AF86-DF35-4E01-996D-10A8648B36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CD5D1F2-CC32-4C66-BA33-09353EEE982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505A0B1-646B-401B-9BEE-1D646946D2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D579E37-5D2D-4049-B880-AFE66C1D458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FCF2F43-1BA1-485A-8268-AB1C29ABAE2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5283A8D-3A64-4B2F-BEA5-D0A629DE7D3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44AE3D5-F02B-4E90-A3B4-2D2DB8DDA10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2833008-B352-42B5-AD66-9743FD35C1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1D09AE6-EB45-4857-9D9A-E26C94D333B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B5256B8-8BEE-4E9E-B0DF-27E5C29256C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25FCA40-B4CF-4AF4-9B61-0878760E830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E3137FC4-B6F1-498F-A3DF-FDCAC18842B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9308E20-12C1-4814-A946-841C7944728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E0C0358-C5B2-41B0-9534-3C141A04C8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32F26364-1193-4A6B-857B-F6ED201FC51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4D5929AF-6351-424A-B22E-FA6DEF12CA7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516CB4-4688-4A66-BEF4-9FBB60651C9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82E3486-AA19-4348-AAED-845E9AF70C97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5B497A8-1F9F-4143-A6B1-5A6206E8D11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5EA8DB2-9F8B-44C8-B154-DB6BBB70CB2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D8865EF-0667-48DB-B5DC-DB33A20DAA7D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63062E4-B217-486C-9618-F44AAACC837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4CD3DF7-E13C-4857-8D42-FC929D3357F1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F997D312-57AD-4358-947B-6F5BAA9421C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6911C45-A1BC-48CF-9966-851BEC99A2B8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4B6C4C-A65B-491D-B437-BAC7BAB3DA9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EEECD0-648D-4D3E-A13E-FA349A0302B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6472E6-319A-4E2C-9DCC-EC8CECF8173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2B8D8C-5B92-49AA-BED6-D8D2BFE3B27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81B1A4-0D6B-42E5-AC20-310E37F1CB9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568DDE-260F-4638-BE16-93A13DEE3B2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D5CAC0F-6F34-495E-903B-E6EA9A24409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92C8DDD-E879-4EAE-A06B-B5B51325E98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2CA6168-8A79-42DB-9FC5-0B8E5B0BCE3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2D6BA71-00A0-494A-88C9-5829ECC6DC7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6A2C7EA-140C-4BDF-97FE-2D6E31FEF8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969FDAC-7D00-4176-B51E-65BC2622724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1C49F6E-A2AC-4917-BDB4-222A8B73BB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5581EA9-C1B6-4624-86E2-DCA6896386C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F4848A9-6AEC-426E-B040-5A0EE0E0405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5845293-741F-4A76-B6D2-EA7B4118A1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3A8135-9E6F-4B7A-9A77-7419E4E58FC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A64F75B-0966-48A9-BA74-92ABA20F261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402906A-AF9C-4B96-A4D4-A1C873B35B9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9FA2CEE-9A7B-4C1B-AF5E-7E05D671767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C442BD4-6B3F-4DF5-90A9-98C3A90B8C7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19A712B-4692-4598-A31B-CBC7983DE27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41B8CA5-E75B-4AE3-BE7D-73C7439E15D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39DBA3B-2516-4E55-AF99-E31E9381C5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3A9BC4D-1A34-4A67-85A5-8C4571975D3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1FC3B0-6152-4A66-8E26-B88B5E2A1C8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32AE20C-BC62-4F06-A3B3-9BB01ED1292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A303FD6-55FE-418B-9EE0-785563B36E1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FCBB8A0-D406-4839-B55B-7394C165C3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FC70A77-DB2D-4687-BE3D-90E38605031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0C2336B-0882-495F-BCFB-3B1382067D3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C910FAE-B8DC-40A5-BED2-E05E212444D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B42A03D-34A9-461A-B91D-AF391BB339B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C846051-E569-4E2A-B1E6-62ACCF2EF7B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655EE14-A536-46F2-9A8B-E2362233033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1D51D644-31EE-47B0-9DAF-5FEBD2640CB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FA7BDB7-B467-470A-8ADE-4B2B6D030F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B484FB2-8ECB-4799-A831-22CD0CAD0CC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3D4AB8E-F0FF-4AA5-B585-4A22E798B91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25DA395-307B-44E9-A58B-444BAEE31EA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555BDD8F-442C-4A65-8513-12C6A41DC9D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191345A-0009-47AA-9133-2CEAD73197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90A2A56-6E85-478C-A9E5-CCDE6631A37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E83F86A-B5A8-4E31-BFB4-FCE80EC74B6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524CE05-DD8C-4F85-B191-18FC1913FE5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E95C4AD-A703-431F-90B3-DDDE23D8478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98394EC-6B5C-4662-9EA3-E43B1E782D9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A90337A0-6C2F-4C1B-A0E0-C33DD8894CA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456F78F6-DBF8-409D-8903-5EC5F649B0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CB94868-DA8A-48B7-859B-8D8D507C073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C83EEF4-C8F2-422C-A4FD-9B78093AF1A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632DCCF-B824-4B6D-A37B-60AE91654BD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0CDACCF-1E62-4F1A-8D8E-681A5DFAB1D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6FF7DBA3-BBED-46B2-82EC-D3A7BB44A74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BC40B8D-9497-4575-A8EC-8EE4A9884AE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879BF1A-00C3-4AA2-83BE-86E0CFABE5E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D411E57-788E-4619-BEE5-6512A1AF49D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D8F1B16-DAA2-4951-B8CB-3ECA6E65D94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7253E2E-6656-4918-B22E-D648A5986612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367889-A14C-4772-B0D1-9AB40CB3D6D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C50B9BC9-2926-4A5C-8644-E31BE312926E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878DAB-39AE-46AB-AB90-8087863054F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17C63B-4E49-4555-8F19-4CB4F1AFD73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0C5315F-5753-4A14-BCA2-D0D7A5B146F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FDE888-C73F-483F-9D17-1AC563DFCF3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F697DA-717E-44D8-BBDE-164C7923AE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96184FC-F1E3-4CE7-BB6A-9AB5E8B575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B930663-8CC9-4C88-9FE6-D81CDEF7231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7D1138F-8413-4910-B222-52518E8647C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36BA97F-AE0E-4F20-956E-B67E9F207A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FC3CBE-7EF6-468F-B482-4EC26101104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748D385-16E8-468F-8206-7509BF332CA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17F8512-924B-406B-A77D-78BE9BFA8D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19A18CE-4C82-43B3-8BCD-44AC1F8E4E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4964203-0E52-447F-987F-FB0042FB9BA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3D95B7E-3DA7-4F90-82A8-8B6F2553FAC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6594CCE-D27C-46C1-B8CD-92AA9D465AD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D567E87-4B80-47EC-A6D2-C1917E389C0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B4F50DF-4EB1-4FF3-B7DC-DC9AAE173ED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1ECF214-1A5A-401E-8331-B517E8D5DDE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B7EC362-8729-4197-A56F-46C89E6538D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F465AB7-9B3A-49D3-AC1C-36A8FB2C20B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68E4487-FAE6-4E09-AB51-9C85A1B0E6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8C3FBC6-832D-4248-938B-0EDCAF23CB8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E43305D-0CB4-4BE0-9E60-CA0FF3EB948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BDF93CA-9580-47DD-A51C-C9528B71F86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7A0538D-D0E7-4CC2-9276-2435321A37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5C7C1C1-DA5E-440D-968A-DF918B41911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068A6CB-EE55-48A9-A842-AEBEE819648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4DCC551-761A-4D27-813B-1D314E825EC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02C22BD-4477-4C0D-A5D0-DAD092E371D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87DF57C-2212-4530-994D-FB0AC935998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2D355F0-5952-4232-AA9D-56B4B1E0A2E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C9D75AB-4964-42A4-9655-3516B9E6AFD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7CB56E-FABF-4723-B5CC-4BB387A7798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45F88EB-C3C3-4003-8B64-6CCD5B4BDE0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C2209939-927E-4B4A-9FE6-49023783DC1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03E7BC4-F12C-4F59-A866-0D11F299A8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C65C378-5AC3-4468-88BA-33DDC67C69C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FAA9916-8B3C-4D11-B0DE-B7178F2CB60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DF1506C-D92F-4DF2-95F4-6E5C75A9B2F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8464DA9-DC5B-42C7-883F-B677A9A550B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4965649-A884-4CDD-A015-88A0B55CC55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F3230F1-015E-417F-928D-1B904A8C4A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0E8F60B-8226-4AD5-8F43-D2CD05B4FF3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9EF2B28-9E7D-4EC0-A7B2-652E9EB9D95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0D7FEF5-FB2F-4B94-9983-21A9013E4AC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6CAA3BD6-CF3B-46B6-83A4-DD63F418D9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F14626A-89E3-47CC-92C4-569A8149679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3F2EC73-3248-4B05-9ED1-5785224043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551242A-35F9-47C5-8A27-0473C73077F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F9E271-2432-46F0-ADE1-5359CF4E7F5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D7D2859-AFE6-43A6-AE3C-4D2A312105F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1D52D0A-9EE0-4EE9-9150-E28CEE2ED3B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96C2960-1990-4280-91CE-576D6FFDCCA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C3FE532-81D8-42BF-8F3B-DEE75C22762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D1DB4E3-4909-408F-913C-D9A4E846CEA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CD5E698-B887-44D4-9A89-AE935C1A8A2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71D615D-5180-413A-98D8-B8B30ADBF25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6FC6DA0-8FBD-4ABF-ACEB-F16CDE8A653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D6BC433-0220-4EA7-B1E1-2DBCED3F07A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AC7868E-A601-421D-99A4-5A95EE79AC9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0EAFFC-E25E-4B2E-B67A-F34D0BBFDB0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BBFBFB-77CB-4674-BC58-D1C56416DD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C14AEA-017C-4DAF-830C-7C72A27B27F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7ABD822-755F-4119-8609-D1F7E852A2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56E01B0-C292-4F13-9A3D-C2842358F1C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BD67634-B629-44D3-9B17-6C963355AD2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D04BC27-C825-4B6D-A36C-D7B5A7E44F7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54E6728-373D-48A2-961F-95598EBC43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7EA0827-4EA9-4C17-8FDF-E33AFDD9FA2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48E5C0D-FE98-4330-B5AA-1597B990156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143FFB5-A725-45A9-9AEA-210C789AF8C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6C51B31-A679-4528-BD42-65CB7AEE95A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FA1EDC6-7C5D-4125-904C-47EA32CCEDE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BE0F972-5395-4F6E-AB00-8A82E8FEA9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62CBEA8-7C8A-484A-B864-339B260C410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963D887-C306-4EBA-A683-A6B8C0D6516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A58C57B-DAAC-4C0F-AED2-4E48E141559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6E11D0F-6AEF-476A-B2FD-060A06AF89A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3373357-06F2-478E-B770-7F3A25D86FD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A05C1B2-482E-4290-9182-6231C65B5E3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E9DBD9-EBC3-4B74-B70D-666F2C1DD23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558F6E-D2D2-4303-AA09-9D64854BB95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5F05D39-70AD-49AD-A9E8-791364AE6C7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D63092D-13E4-43AC-9A6F-0D69A7CFD9D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1F945B7-205A-4969-B365-F9AC3A50FD4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E3EBF8-486A-4FA6-AE7D-05F186D13B4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E93D10B-AE1B-49E0-A86E-8AF655649D6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873EA11-EC96-48E6-B4F0-DA733A6998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E26E7B7-878A-42BC-95B6-0F397E3675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5D89343-BCAE-4E2B-8D44-A252D8B23A1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175E0F7-8D8F-42DC-9D5D-19D52A3272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969290B-0165-40B5-A8A3-3A602C5186B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637FDD7-9858-479F-86E1-37D2198ACB9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58AEE0-21FA-4DE4-A9BB-2BAC9E5B5F9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E42EB84-DCEE-4FE3-AB55-9DF2D897CE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26C840-07D8-47FB-B0B9-30956E2893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1FEF1F6-E6D7-43D4-B369-77FAF9A49E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1E6AA90-F7F9-4007-81AC-61DC590D77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EEAC5DAE-AEFB-4D3C-BE7A-7BC5FABA922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1642E57-B68A-4BF4-8544-CF831DBA4BA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C59DA31-7C59-4DE4-9D7E-0C6992C5337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7786003-4028-4562-AA09-C6BC480F95D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75469E3-59D8-4FCD-B3B3-581FFC9A2B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70D9C20-200F-4A2E-9C7A-CE27539E72F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A5C7CAD-40AB-4B57-8CCF-372F10F211C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34BBCF5-E251-4B61-A7A2-DDCB95885E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9678736-60E3-47D1-A1B3-76620CCD62E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866A4A4-983E-426D-B17C-B81704A557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C69B0C-A41B-49B1-94FD-ADC692981E3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5F72149-C270-4379-9901-A6029BEFA89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3E83468-AB4F-4208-929F-AF6808C1F84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60B6B40-5A53-42D0-963E-3D9453E2D67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A03E161-E2D2-49EF-829D-00AEF42C1B6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DF7A6FD5-780C-4546-A0FA-28C8337FC25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0D1BBB6-5C1D-401B-A7C7-D11B5784852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D126EA7-2F3A-4878-B6A4-9515F7B5EB4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9C98D2C-0DB8-49BF-A2B9-F18E0352431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BA3E8F1-6459-49DE-8E79-68C51F5053C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614989E-D5B1-421C-8F66-3628DCE873F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5549832-518E-448C-8282-D9B2EDFB5A4E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1DE825D4-A7BC-4B5B-920F-B1F2898C9930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A79905-A162-4C0A-9B8F-2B98C28923C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E2895A-2A81-4171-88F5-963BFD77CC3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975462-1EBE-469A-9A66-8C43BE56562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63EE3D-9178-459C-AFEE-78FB7A4AE3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151315C-CC76-4A58-B38F-ACA0C266E7F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001F289-52F2-4109-B93A-49704894A16A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5DCC34A-DE60-46E6-A9B3-ECC0D7E92DE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3A0C18E-35FA-4285-9CCF-A14FFE19DB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B5548EF-C43E-4345-940F-5823CFB796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73A58B1-1067-45AB-AFFF-789F33881444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78636D8-50F9-42AF-A76F-1B7EE94A703E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4C9F2C4-7CBD-48D3-8407-1A97BF55BA59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C1AE53F-AFF5-401E-A57E-C8FE6CA69D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70A97D5-F86B-400E-B61A-55870036356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9A2BF2C-D64C-4231-A831-2033B1F1501F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4BC7051-7078-4E34-B071-00F3D38D9559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F5CD354-3127-4CA5-9E87-D0CF96F333E8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388EE72-1A29-40D9-B87B-F1EF35C4220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53F4257-F8B7-448B-A01A-E4354707853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891EC54-44DA-4E36-AAE4-B482A19165EA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A4A12BA-C4F4-4322-A17E-7B517A4A49E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5177CC8-1AD6-4AC5-B59F-D6271AA742F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DF0A9E9-C5EE-41E6-80D3-ED9BA312AAB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D9970FB-59C9-4E6E-BE3F-7C303B78A0D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7C01A96-7951-4F9C-BDD6-0F29DEA6BD48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1F52204-3660-480D-8721-564C92BC71A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BC9DBBE-B142-4282-B588-3B8704F2471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32B7D03-7CEA-49F8-9950-44C622CFE9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C06B752-4D4D-420F-BE0F-5203D2B2C79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00724A3-CBFA-4D08-9360-147752A95292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3367A8-9F59-4FD2-8C8B-ABB94325855B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B0F87D7-5A7E-4EB9-9EC5-C6D373DB3C5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E9C90C5-52D4-4025-95EF-D4EE4381901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0871D9E-2C95-49B0-AA55-AC1495D2AFC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B57F7B3-8306-4EBE-A37D-6B45C4C6F929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6E11142-BB07-4A6A-92FC-07D5E58EA2F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3C41928-907D-42CF-B168-A34C2AD1435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26649D-1442-431A-AD9B-79C9C337CA9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2BD8A5A-0588-40CB-8361-60C89E8662A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A57F7FF-EA79-467F-B4A4-81EDA40D7B1D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70EE759-5073-45A7-A0D2-439A03B7AFB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9E9ED3B-A8D2-41D2-8048-2E26F309ECE8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477F2CE-84E8-4D39-9C7C-1F0B5FF5DF9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4B379B7-E8AF-45B1-9CEB-EA04C90F2F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1A4FBFF-2EDB-40BC-A7AC-3B7D2F8000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F26740B-4B80-4740-B00A-F95AE4DC4CD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A150CFE-25B8-46FE-B95F-049ACFA9413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83CBD82-E0DC-4ACD-9896-EC716CF9CEA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42B7489-611B-472A-AB6C-413A55E183C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5732BBA-E175-46E5-BCAE-1162145E2C1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79F8C1E-9C24-46C7-B0B6-F68EA2C90789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03D6875-E490-4693-839D-489368C435F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5124E75-4A37-4A95-94B0-8604849AF91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63C8FB0-A01F-41EB-AFFD-802293F39575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4504EE4-C893-41DE-A93C-B7AFC2C7832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79B7F026-0336-416E-973E-8317CFF0D1F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18E2CEB-0575-42C5-9917-0E7829423A0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96070B3-5F85-4060-8FBC-600504D5F05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7D672D1-4777-4628-952C-C375D6DD733F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DA96CFBC-4454-40C4-AADF-76C919110196}"/>
            </a:ext>
          </a:extLst>
        </xdr:cNvPr>
        <xdr:cNvSpPr txBox="1"/>
      </xdr:nvSpPr>
      <xdr:spPr>
        <a:xfrm>
          <a:off x="228106" y="295605"/>
          <a:ext cx="1808273" cy="458019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660EA4B3-1898-4027-93EA-555B19DCBA2E}"/>
            </a:ext>
          </a:extLst>
        </xdr:cNvPr>
        <xdr:cNvCxnSpPr/>
      </xdr:nvCxnSpPr>
      <xdr:spPr>
        <a:xfrm>
          <a:off x="1964121" y="687934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BF6148-7C61-4FE2-9AAB-910E0D3898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6C4BCB-FBD9-46A5-A30E-E66B7A8736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C18DFE3-0D49-42C0-87AC-21C4DEF0AFF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03546F-04BE-47C6-A766-2E621C1102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3E32AD-CBC6-4ADB-9F0E-FB30B6B2903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912FB99-4A9A-468F-93BC-B08E072C13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92398D5-DBA5-4FE1-B773-D6DDB3B5EDD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E96C130-B68D-4DFF-92ED-A33FFC2F08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E1A3F90-D1A2-4D8F-90F2-3355EE2E3D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00DCC7F-6379-40B0-B739-C9CEA052408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C243ED0-716F-4CAD-B926-FCEE9D9FB2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B19BBF8-15C7-467C-B922-090140668C4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90DA887-9B91-422D-943D-63A2C435285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71D1FFA-2EBF-4370-A19F-2BFA5341F05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5969539-A9FB-47D9-B209-F10FDEA657D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1B92B16-24A1-484B-9F86-813BFE97A31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CA75DE1-34C1-4D44-B342-542DBCFF656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11F15AF-D4AF-4298-8E4F-1C7A7943465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806AD61-1720-4049-A0C1-391FA7F1476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7CCB946-477E-4996-ABE8-E8109546F79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56597E8-596D-4421-BEDF-8AA1AD23031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4829649-DA85-4E33-B2A8-45B50688974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2CA80E8-C6FA-49EE-B1E5-7F827FA03D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99C738-86BB-4EDD-AD9C-7A91B519F35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0590AD4-3ED9-4189-897E-C7B5EDADB18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2FD8431-DFBC-41DD-976A-7B3B248CBF6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C65A818-3591-47B2-88F0-B0C3C14F395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64F373A-E7EC-4B3D-A09D-332A2469D20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29BFB6B-E13B-4EEF-B86D-638BA639904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8213DF0-1B70-4624-AA14-37A916DA361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6B80456-B52A-4A6B-A5E9-98E264ADF5B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F970511-FE82-4C74-B6C5-1176E2E24E4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BF8C664-A182-4347-995E-B798EC9C885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CFC78E8-FEEE-4957-B418-A71399067FE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A2C95A1-F02E-4507-8229-6846B0F1B45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0D77B4D-A6E2-4A0E-BDE2-ADFDF5A6262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93F3A99-47CA-4062-ABF9-2D4AA3E1A0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E406FDF-30DC-44B7-9209-4F39C4C08CC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2C50280-8847-487C-9B3F-D01C4D73445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D942AF4-CF3A-4195-BEA1-E9FE2533AEE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49BF3AE-C7FE-4325-9879-E5FAC3FDDEE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906FD1A-9FCB-44A6-A8C3-F3AF63C5E52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1CB4588-46A7-4A59-8748-0B337FC3696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DC2C73C-C169-421A-A63B-4092000F2C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88F29E9-055F-422C-BE63-7E209EB0177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A441EEF-5D59-416C-ADA8-15DACEBB70A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A79F2B0-F5BF-4233-8855-BAFF3BEB838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342FD52-A769-41FF-8065-58B876F9629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D8BE77C-6B9E-4E18-907E-A79F616FECC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2FF5620-D17C-4610-8758-03E308FB4F3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ACC8EBB4-0D86-4115-A31A-C0C4F5FAAA9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DAA4917-049D-4D87-8179-752BDCCC846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ABDC62F-CA8A-4927-8416-30DAB13F1C2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9203EF6-AD0C-4910-9E95-B8102E2720A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C0FCA6A-6584-458F-84A1-EC31CE01C95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C1EF23B4-7A9C-44A6-A182-4B3E441348F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C09DCBA-5DC0-446D-8FE3-2237AD607BB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8476BDB-7054-47FC-9060-EE005876B75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A78E60-B326-480E-A9F3-825AEADF8ED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403AC16-F0B1-4081-A301-2013DE2A4F5C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EB0FD021-8E2A-4F88-9349-57524B03A5DE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C88F64-3B6E-4922-9A47-6A6B2DC029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ADC009-6A95-4B49-A25A-58B962EA591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9E25999-EAEE-4B06-9908-5E57F6C25F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D0676F-43CE-4373-86C7-B57CBC0F31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E3713C-6BE5-4C2E-8283-C75067D3EB1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675AA02-AB22-4C13-B019-289542C2E1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E95180B-0B88-4C11-87CC-984F36258C3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53FA990-E7B1-4D47-80EA-FCCA26BE57C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58EDC3F-FC77-4BD1-93AA-1B109C187B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3CBA56B-56FC-43F2-9643-663A440AF5D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6402020-DD58-424C-BED7-338CFC656A5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3A7B658-2D5C-49D6-8A56-45B222C6E26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6424B2E-BAA3-4E0F-BCFF-FA132BD174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221B2D7-5F8A-4355-947E-3C3AFD70EAD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4FA25B8-6F01-4379-9829-7938FE9EE92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5EC75D-3C06-41D7-AB37-8BFD8A94E8B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F20F91E-F0EE-43C6-A6F7-7A8CA9D7F3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D81928A-E4D9-4520-8C48-088E95F6C7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B1EFADF-9541-475C-A876-D56513AD143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C592DB4-B32C-4921-87A5-20B48B40DEE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6300E42-D5C4-4B65-902D-19A7620043A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49AB7FE-F96C-4D56-A1E6-0A233C3944E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A13E15F-D42F-4D67-AEEB-ADE6E716FD6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0D05FB-859D-4126-A322-ADBE71BB153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2488213-661F-4E13-8ABA-EC9481E6C3C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0BF6AC5-98F7-450B-BCAF-C948F3EC6C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4D0A62D-6D19-4F2E-BE5E-AB0A27C89F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1433984-E961-45CE-871A-C291844CB9C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578CAD4-A671-4D65-B7AC-DDCD7AD7F3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6096D05-B838-4A53-B674-941A69B7B0F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DAD8E63-328F-46A2-9960-112E5440E7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30DF8BD-841F-4C4B-9BB3-7A86F51462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4EF3788-23A8-4201-9CDE-F7C8D5AD44A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17E320D-5455-468D-86F8-AC2E20164DA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B4066E4-56BC-43C1-AB1C-13C7E144A50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04F7A96-AA0A-4D73-8814-A2B25852950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0401D7C-7865-4F66-A97D-75097EEF90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D39AB58-6137-4FF8-A2BC-24E39497B4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721842F-A12E-4D90-B967-60C3E557D0B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2F9C385-636F-4877-A952-A16758EB798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E05BDD9-A718-4E08-AEF7-468BAE69ACA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DD7BCF2-7F9D-4E33-925F-C8D7F14F6CD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4979459B-4605-4FD9-9CF3-AA6BCDF4A9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BA4C056-4514-4DD0-A231-E6EA689E0D2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41137386-B027-4322-8A84-A05C097D6CC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D633582-6DB5-4F99-BFE6-EF8FF3AFDC4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4DB9FEA-E7E1-4AC0-AA75-7BB575AB9D2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A67EEBE-16EA-464B-B0A8-80FD0140E37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239D98D-457E-472E-9582-EEF1377C481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F11E6CC-8BD0-4076-8E56-0E6E647E93E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7E06F4E0-CFC4-4C36-85CC-1F72127F1EB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F01CB65-5E48-4855-8A74-1E821B68468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3A0EDEF-0B4B-489C-A619-6AE7B913C1B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77EC35B-D1B7-4258-A28F-D69B95FEB94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D9CBA25D-E81F-41C7-B116-22F4966BA4C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54B51BE3-09FB-46D6-A308-5BB73C262166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27C29E-39B8-41C3-B97E-97A2DDA554D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D58D11A-88A6-4922-822B-3A7A26FA671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5D9825D-2593-431E-9A82-AEEF79A11765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BA4DD1E-44E6-45C2-AF17-051530D98BBA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E189406-7192-4820-BA91-C9ADDC881522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D9C474-D268-43BA-96E8-E2CB61E4CE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DE12E3-E12C-4244-8CC6-6BE49326528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BE69AB-564F-4A07-8116-D384D0F4BC6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8AF8E2-1D96-463B-A110-D89353B7A91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35D9A7-BD21-4D65-B136-5D018599AE2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810C4A6-E807-4B30-9D39-8C5D3337332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84A3E0D-8B24-4678-922F-4DF6A42E1B7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30B031C-4A1F-430D-80DC-D25DD6107A7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C92B36-2063-459C-A6FC-E119FFD952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56B1504-91AA-414A-84E8-EA064ABBDBD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46DFFE-9EBE-4A61-9FCC-7E82EBEEC87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920A9FC-9EEA-4A64-B408-86894747610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DA1030E-6E6B-4179-84D9-65C03E891C0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8820CFF-1A70-4645-82FF-9E4C78F7B0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1D0162E-D6C7-4A12-AF4E-11929590840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249DC7F-3E0F-490A-8C09-ABFF2E41E43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3731CBB-F5BE-446A-9C84-944D03624C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3138206-D3A2-4674-99F5-53FFD116448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05D3C7B-3875-4A32-AD51-485F696AC4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A9CEFF-BF86-42A4-9281-5CE8EA01717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7560C5E-1262-49EC-9372-AB114285823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19182FC-EF82-4386-B1F1-D0A88C7AEE3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F3DB1DF-5A59-4CBD-A3CA-25B55785A57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7F6E743-26F5-4C4E-A57E-7B612687D6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B51118F-D455-43E1-BEE8-F8C4340DF25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5070973-E227-400C-B471-9B6D9305A0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B8FA753-E366-4EC0-83EE-FC522DE4529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E5626F9-FDB0-4669-802B-9A27AD7EB61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FD24F9A-BFC2-47DB-A9D1-C5677A3541D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76BC37A-83E9-4956-B646-0706AFBBAA1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6B91779-07D6-4B6B-B956-42CFC13B4AB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CDBC148-9AB4-4899-B9B9-D2E624EA21A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D5BE5D2-FDF3-4279-B065-479BE34F59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D51CAD2-5052-4F38-B7E3-AF1AEC9A4B9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856A588-3BEB-4A2C-9A2B-FE295F167E8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C56165F-3C21-41CC-B1F0-FE2EF9DD552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EB7BF2BC-70DA-4597-8652-A79FEAA4B63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3BC7890-3A23-417B-9E79-34FDEC671E0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DBC739E-FC96-4EAE-A6C5-90AB541E765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230184C-326F-4FDF-8CE2-28FFD86D49D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C988D9C-9BF0-4B8D-9330-E675F1D19AD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6113231-02D2-48FC-975C-9F6F8551022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22A8758-0E8E-4EE1-89F9-EA1EBD0F7EC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0531F2F-2D5A-478E-9855-6218C03F128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8E2023D-9A08-479A-B661-3C1298C3A90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B5C38BC-7199-4482-BDD0-61E2A2C1573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C3FA446-3794-4537-9C31-825BAC2008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741BC151-64A3-4C01-B0D8-AAA46FF2BFF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005758B-7C0B-4C6D-8451-83C75E17FA5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E42D203-B6C9-4331-BEE3-6EB1AF588B2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6216789-7F52-444E-83A5-D91382C7929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7601DF0-1060-409C-BAA1-A96CEE2DAB93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CBF3BF5E-46FB-431B-A551-0340D183A5A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D7A6CFA-BCAC-48EC-8867-A87DDC4E0D87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1B57AC28-C8CC-41A1-AC54-FEE81C997DA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FDBD6ED-1B1F-4229-B053-084D5722CAF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C47FCD4-03D1-4C37-867E-489BD03EE41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90D784E-510E-4B8F-B618-10CDB29101C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2AF2827-B591-4404-949E-9B69C6EE9E1C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7D9CE37-31B0-4BF8-A9DF-4FA6745585CF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5A718CA8-57F5-4338-A268-50C2BB82C520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7CF26E-5D72-4E40-AE53-A25CBCE44D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582886-B031-4DC6-B935-7CB55A436D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0D4A41E-4F4A-43A2-94E0-72D94FE9C21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824C4E-3D5B-4C0C-AE2E-4FE362ED1D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E272C16-F83A-4F4E-9378-43043C42C9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B475D34-522A-4661-BE2C-DEA5F011DF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A9B0A68-6314-48E1-BFBB-9744F0E2157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97C6819-1EEC-4327-BE5B-7A7B69EDFF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367792-B04C-4513-A4A9-187D09EA4A7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65CECDB-A8E0-4956-9C83-33A9B6DA818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86D51FE-B532-408C-BA9E-725EFC431FE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E452F8E-0394-4382-8D63-233D0C2B820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842A0C1-831B-4C6E-ADFA-DC0EAB30352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F28C86F-CAAA-4069-8857-E9E5FAEEC39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C496357-98AC-4D4E-B60C-05EB55C094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4912FA3-D49F-497B-80D1-9F6CEC021BA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38E3A4A-BD8E-42C4-B689-31D2C7DE95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6FB8DFD-FB62-4D9C-97D5-CD6415CA9E3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24BB285-D81E-4234-A443-FB0138154CF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A7E3C63-6457-4ADA-A10A-5B5BEC36139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D64963E-9F11-4839-A5AF-F2F3E5FE7C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80E309B-3BAE-49D7-B0D6-C6D322E2643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69E6208-8C41-4666-8A2B-A741F297876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71DA608-C9F3-43B0-A21A-F4F76103586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ADBBD67-8FDB-44F2-93D9-5FC0625E007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7958104-893D-4683-91C9-0EF942025BC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B60104F-68C9-4502-8A5D-7DE954B31AD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6072D8B-DFB8-4B7B-AE7E-284303571E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DE52DE2-1281-4730-84E5-BAFA4088ED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8C32CDB-D39A-4D6C-B550-6B6D91ADE20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8C09664-7C12-4B9C-A65B-9DC5D3CDDD1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027A6D4-C959-462D-9A2D-456FCAB7A9E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9F502C4-1AAE-46B9-865B-94BB9BD6ADE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E4C07B3-A9B2-4436-9803-4A2544A4B9A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5CBC998-DC46-450E-A32A-991BC493ABC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9CBCD1B-D038-41A1-ACAF-A4507174BF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AEFB22E-E09D-4D55-8762-E0DD2357148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79BA8C4-FF70-47D3-8250-AAB9AB2FFF5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26EB3D3-E685-42B2-BDC6-BAC61BC7E36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674F3496-A3B3-42D0-A3C7-35D27D4664D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28136A9-70CD-44B5-86C5-EF5F8C4EBDC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994F8C2-4BC7-4041-9BCA-5C0316334A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EF890057-7FDA-4308-961B-C641B0A0A11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E3944C3-0016-4EA9-866C-3342D908A40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ABF55AD-72A9-4613-A030-9ABB9A8191F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C4B6DFA-4023-4828-AF79-8778EE293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9550911-23BD-45BD-B286-A8AA0AF6CAF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2E93AE27-F4EC-4AAE-BFC8-3C8C6B9E6DE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4793F70-E8BA-4CE1-8875-06111BA75F8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C15F453-6694-4D8A-B815-2D5D19F2E58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33147961-AC6A-4272-A2AC-90E99EF7389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53AEC92-D9C8-4689-B689-C2173F00308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EC1BAD-1090-4B38-B4C5-F52C2D42AFA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87C2E8E-A6C3-46C3-94B1-AAE047E1058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816F1C7-1B6B-41E6-937E-EB630FFD563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C1B58C2-064B-454A-87A3-B2E8D64AA04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D590B77-4F4C-4D12-B6C6-13CE5C177F8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EB161B4-C979-4AC7-ACFF-92B38244660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8D75F38-67A5-4692-B4CC-7E5C32B6C2E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5129591-8B63-4BC3-9153-B45313FFA4AA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06F71C3B-7B40-4415-8DEE-0A2763F6C0D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5938838</xdr:colOff>
      <xdr:row>0</xdr:row>
      <xdr:rowOff>33337</xdr:rowOff>
    </xdr:from>
    <xdr:to>
      <xdr:col>2</xdr:col>
      <xdr:colOff>8077200</xdr:colOff>
      <xdr:row>0</xdr:row>
      <xdr:rowOff>1062038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D6BA687-A493-4A01-84D0-457CBFBDE5C9}"/>
            </a:ext>
          </a:extLst>
        </xdr:cNvPr>
        <xdr:cNvSpPr txBox="1"/>
      </xdr:nvSpPr>
      <xdr:spPr>
        <a:xfrm>
          <a:off x="5938838" y="33337"/>
          <a:ext cx="1633537" cy="102870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Lottery &lt; </a:t>
          </a:r>
          <a:r>
            <a:rPr lang="en-US" sz="1200" b="1" baseline="0">
              <a:solidFill>
                <a:schemeClr val="tx1"/>
              </a:solidFill>
            </a:rPr>
            <a:t>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IELM &gt; 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Zero Cost Personnel Requests?</a:t>
          </a: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r>
            <a:rPr lang="en-US" sz="1200" b="1" baseline="0">
              <a:solidFill>
                <a:schemeClr val="tx1"/>
              </a:solidFill>
            </a:rPr>
            <a:t>$123,471 Total Cost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926950-3782-4421-B6B8-A112B638AFE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9D095D-113D-40B1-BADC-EA8AF8C9C7E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6BF147-8CAA-450D-ADED-C2AB4D59137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105AB0-B289-4EAA-8F07-A6CE702629B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C4D868-7972-4DC3-B65A-A3627105AB5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EE2480-2437-478D-9D45-88A5DC4A3FC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5CD04E1-412C-4E63-B76B-1C444BE64E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037A5D0-5731-4FF4-A16B-C18E0FDA74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534083F-83E4-4CD2-954A-8C85CF1168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26AD2B8-A4AB-41DF-AA99-356FBC9D713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2CF3270-D4BC-46CF-B1AA-E680EF7A46D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F05D5E9-18CA-4066-9F75-9F42D276132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2A7F3CA-C33C-4F1F-811D-C88AA6C5EE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2FE600A-EA2D-428E-A802-BA7FE70846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4AD5E8F-130B-4B2D-BAB3-E90AC783AB1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C4B195F-E5BE-4684-96DB-17FCAB8680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4D7737E-0FEB-439A-8625-2AFB7BB9E1E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B1FC9EA-F21A-417E-9AA9-AB4AAB59C88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2CA20EA-4CC3-4378-A9E3-0F87B8A12B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908FE55-DC1D-4CA6-BC9B-54387C23B6D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B99CE7E-95F5-4422-8243-3B2D4F357F2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3C9B7AA-2CDB-4BD8-8E43-1E46E5904C2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86E5973-36C0-4D3C-A1AD-05E02C7FBE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19DDDB7-A124-4A99-931B-DF03FC72F1E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B8A0326-513F-4E28-8EE8-9A1E777195C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B25A865-D795-4B5C-A048-4DE5405F7AB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CCA4924-6316-4315-8142-7BF53EB7BF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83B0FD5-EE3A-457B-86F5-4F6A7ADCC5E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F23081E-BD43-4225-BA40-52E67808BA8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C20025E-D605-4262-AC21-61178E5A6AA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0E6C72C-2A23-43C5-96EF-128AE8B7C2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AA60590-06CC-46B8-8CD5-57895D2605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5891327-4B84-4A41-AB94-1741022FB2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E38047F-96F0-4AC2-8C1C-6099639D567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A96B1D0-BDCE-40D6-A859-C528F548C2A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C13BAB7-AC7A-47E9-AAB7-21F91BBE1A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9BF90B1-8DAE-4E78-B367-31B182FCC8E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62F8C2E-DBCB-47C1-A49A-5BD1D2AB145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B01921F-6E5F-46E9-9784-AAEB11ED6E0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1EE2524-C988-4A66-8FAA-5D11AAE253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6EF9E8D-92F2-406B-8208-690317F38C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6025D06-EC50-4786-9976-77406365270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8071257-A95D-46D9-861C-C65AE0685A9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9A0A1A53-E2F2-405C-AABD-12789EFADE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6D1C48C-4445-4D33-88BB-3C18C761D6E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4E9D9DB-EF76-4B47-9091-8DD9A826A4C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C7BCE9C-523B-4278-9CFC-4B530BC3EE0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E0B8CFE-9AF6-4C6B-9363-72FD28B814E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C524671-65AA-4F16-B7AF-BA71CA6296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FCB767C-D5B2-4C40-B955-C0C938DA6C3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B9DAE77-5D0F-4039-9099-2C6EE2E78CF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ED54A89-6995-4668-89FC-8E9211F25AB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112908C-7424-4C64-AAEB-F51BA6AFAD3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CF500A5-266B-460A-A58B-F5B74267280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D4E7B2D-1126-4082-8531-27104E787B4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85DA3F6-0EC0-42DC-AD51-FA49021334F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5B4273E0-02A1-40C8-83D9-1283641672B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DB70E24-D57A-4EDA-9399-C45D7689EB5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F73F227-3309-4E35-B677-DF985A78D018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3C2995E-2E2F-4846-A436-50CF349B80D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E0E9080A-8941-4372-BA6B-F41448B00B76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9757C7-6476-488D-BAFA-E998E871705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C0F065-A271-4270-8547-2FD41FB06A0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EDC181-83B3-4908-9AFF-5EF204B29E8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002D914-1956-4180-8598-0409EA05957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8EB9B3F-581E-41BE-93ED-4017B8DBE9E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E8FF8D9-B256-4D8B-96F9-E31B04999D3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7DED376-4FE5-403A-ADB0-F16C0DC01CD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3107EEA-431B-43F6-8BC1-C606E81EBA0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2648FD6-95EB-4373-A055-1AD82C9D798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9E33B7B-D641-4154-A10C-967414FEF79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1FB666-0D1F-42C3-94E6-65BB93D31A7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B21FFA6-4A7E-44AC-8CB8-AC333217C8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9702BE1-B480-4346-AED7-A1C836B459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C76ADEC-A031-4C7A-ADA4-FFFD0F2547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29C81B0-423A-4A0B-A0B8-27F1B3CEA43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18994D9-4259-44A9-8020-0E4D55EFC0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DDD24A-29EE-45A1-960D-95A90ABD84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53A2A2B-C753-4BAD-B235-CE2B19922A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D98E014-41C8-4190-B0BB-3A75A7B026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C1D556D-F81F-42B6-A0F7-358E863B5B2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D632A13-E4FD-445C-AE83-88CAB430760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ADFE2BA-9A72-4BEC-B9D1-1A86E1701F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D07135A-447C-40B0-970D-CAA4D6D63F2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E71D005-9282-4A78-8C66-D26FBF95D3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B5F2E63-CF62-43EE-B702-8CF48826C6D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C0C3891-5983-408E-ADE1-B1FC997804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66E44FF-9F87-4331-9FB1-37D387DF20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9A829B6-228B-451A-8C6A-26C70E029C3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0268209-6B67-45AF-B48B-5682E59A85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97CC702-B954-4723-ABAE-9A8BC46297F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6D7162A-9DAD-437A-BC99-2DEADF215D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86DC3A2-EE5A-441B-B9D0-249718520D4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63E0BE2-3FFF-462A-87B7-47800012C4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1727148-923D-41BE-895D-F78314BD1D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2A325FD-9BDF-4C98-A46A-07C13B746BF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CC75725A-0C6B-4AB3-B07E-9DB8A7D904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1B2120-3520-4529-9A1B-E6A29B9D516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B313FBC9-5E06-4711-9476-80E20BAB9D1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18DF007-D78B-4EAE-96F3-41A6DB1EBF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CEFC603-326E-4854-874D-0313D660D3C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D29A966-5758-48BE-97B8-CA8F617E6E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B737D56-52BD-4C26-93E2-F499A213DAD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750A7E8-5677-4BFD-9A87-CE0E6409E13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AA470E0-8B78-4202-B8E9-6284ABB19B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EAD153A-AC87-4B9E-BD52-699639C8A07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2E2C721-752E-4EAD-A8FC-7DA152C1A18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5018855-462D-4C75-9461-9A77AA683FD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DD86915-5656-4635-AE5C-8FDDE59170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F5B7BB1-8042-48B1-924F-5DF81ECAC47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8CE0669-9BD3-411D-B7F1-282109A14A3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F58EADAD-643C-4FFC-9165-8FA2B161EF8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5FC46D6-C863-4F69-A8F2-1BAF9ECF5FF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668E97E-7835-4F2F-933E-E1682134CE3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EBB10DA-0EF0-4607-AD86-07CD759A132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ECE1519-4A0C-463B-B967-17BEB65AAD2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94E1A5D-1335-45BD-A52B-C77F289BC9B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5DAE9D-61FE-42E5-98FF-F6469DDC551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3D77FC6-3E78-4707-AEC3-FC0816CA5CB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1B6DA59-F503-4954-8FFE-4A2FD21F7209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1EBCD070-001D-4931-81B9-C577A17EE3A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E549C3A7-7695-49F4-B99D-169037BD7FB3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1748B3-996A-48E0-8607-6E3581BF11A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684B4B-3E47-4EB4-B311-AB1735AC1A8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D491A04-AD5C-4018-B6B0-6071A5EA98E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376BC9-3064-48F0-B40A-CB376B2275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F2D6987-C8AA-4D54-855C-F65DC5AD57B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B957D5-2BA7-46B8-8201-DF39549632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2B2F213-C48D-4717-8CC3-0B3AF644AB6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431851B-3E4B-4B3E-A855-8876C1DD118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17E9728-7A51-460A-91E1-D3AFA99DA36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8B4F067-E2F0-432C-9A77-6B72EE45A29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6DC055F-1ECA-4916-8A41-FECDDCA637A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7E42773-5331-4D2D-B3A9-6115C9EF40F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95D2ACE-E691-4BF6-9A38-958C962D56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2730151-7468-4B3D-A3C6-752F7D76046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6C22D00-6B3F-4A87-AFC9-68FCF924888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42091C1-D88E-4268-B9F7-A58EF301243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A918791-5B11-4788-80CC-1707DFC9408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10DC612-050F-4E22-A019-E7DA9E6755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FB8736E-7402-42D4-9BB2-568429E6894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1605717-E553-4FC2-96FF-1187559C38E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F8AEE4C-A196-496D-88EE-A95F326BD6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724B792-0534-42DF-A06B-1A82D7E73B8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A9DEF2A-3B5F-4670-AD59-D0B750AFD20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D93EB1-9626-4E7F-87EB-9CB8C4F3AB0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F0FC0C9-02E4-4CDC-8009-B132DCD30CE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5AF7D96-0FED-4608-9770-2768C49D515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DC8AEE7-8D19-494A-8BB3-250CC57E1A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7A85768-D717-45F2-9B15-06E696E6ACA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0CA28AD-88F6-4405-A2BB-C0EED73BEA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B2A2682-50A9-4684-9AEA-527A46B77BA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ABB9E23-29B6-4C1E-9DA7-8B0DFA340C6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EBE0E26-7A66-41D1-B060-115E0DC4B1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EFA82FA-0642-45CE-85DB-64A4B675664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99BF893-A25C-4507-8F9D-D3F3066727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E901AEE-D39D-468E-88F8-C1B7266E5B2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7EE727CA-70D4-4EAC-9206-1B7D6745651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EA35E62-E921-4B66-9E96-1F990E00A1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A1A21FF-ED07-4061-ADEE-0368347C520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985C843-ABD9-42CE-AA3D-B456F1E8ABC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653E372-DD25-4F5E-AE13-58F77108559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E8AFB3A-E74C-4410-895A-94BCEA0FDA9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364921-FA0C-4FD9-A9F4-6A2DB96F112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7AFF6A-444D-47CC-8E69-DDC5BD4E2A3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2C3D7C-836F-48A0-8CBB-DFA00330CC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B0F32210-A701-4A32-AD7C-5F229EE3A8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BD4A9E6-8514-4391-8691-8AA76CF8A1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9E80456-2CFE-44EC-A0C1-76915CB7B93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B4145A6-993F-44D6-BA9A-315AB0AE52B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2B6A04A-E735-485A-A48D-73776B0E76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19CD062-CC3B-4496-918C-7CF68CA7C25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6642900-C047-48EC-A659-C93385AAE33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E298F03-7D5C-4499-A35E-27A62186D66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040F113-F10F-453D-A53D-E01F4F8F70C0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3F32AD9-4E88-495B-A75C-6BF76E7F648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33D8441-BAC3-4FD5-B821-EEB20EED269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B3C6C66-F35B-4E5E-BE5A-0D8231F0C81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E8A328B5-6B65-40BA-B617-9E94D82A142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AD833D06-95AB-435A-978A-6A7B06B70B5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B55CC7E1-5C1D-4B1C-B601-D93D1AAA12C5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8AF688E-839D-437E-8DAF-767D8EEBB6F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7F57B96A-832E-4900-9E19-A2CC6BEFF83B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AFB938-5E9B-4941-A32D-D6FB270169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3E53CC-9C54-4355-903A-7EB3B91188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0E05A7-7AD3-43B6-B022-469B4FE304A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3E56A0-7CA8-40BA-8C72-D5138272F0E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A02720-D38C-4DC6-B8E0-72233C6AB06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B7B95AC-6714-40AB-9C09-FFD627A9889D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996316B-86D5-4D13-89E3-EB66FA47C93E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190034A-C159-4AC6-A9D5-6033225BBC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8CE5D2C-A05C-44D8-B292-92AC607A45C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F9F57D3-D051-47A6-ADEA-ACF9BDC13B85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3DAB08B-75CE-48AD-B93E-0581451AAD3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B43B930-92BB-44BA-9D7D-A65078BDF582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34F4EA9-73A5-4792-9ACB-F849A87022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10AB940-C2CD-49F7-AA0F-EA4735D7478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F02EF3F-C4C0-40A7-B22E-CDD3B0FA4B42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2F73D22-AF30-444B-BBAD-61454EE21C82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C610A92-2A3C-40EA-839D-2BB89E0B5876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D9EFEA3-048F-4CD5-9BD6-F894A333BB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01931DE-F2EC-40F8-8A09-F093A3B4523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E062320-5FF4-47DE-8FDC-A622A54BFBA0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16A92F7-C96D-4403-99E7-073787B7C2FB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7532508-B8BC-4BF4-BCE2-15460DE5518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E3670AD-0C63-4196-BB31-260B464959B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89C1E14-F5E5-4750-A490-8E6135F45A0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E47D771-A4B4-449C-AB75-FF6C8A10892C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DD76FA-69B1-4D5A-86C5-D9A3C6761F5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4EAB26E-B478-48C7-9AB1-BFBA8C020C6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2BFF23D-035B-47A3-A550-462388EBDBE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C1076EA-AAB0-4574-9CFB-F3B1311BC5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E4F227C-EF0F-45D7-BCFE-EDCDB524B5C4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FA17A9D-B8E7-4D5E-B595-8BEC184FE286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88EA74E-F2D8-49B0-8E92-58F17FED74B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F1921128-7014-4222-B1E5-90C41A5634D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714FC07-CCEF-4F59-9E11-74EE5219EFD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E0C88B0-CA35-48CE-B663-C0E2DBEEAD51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37D0351-42B8-4F38-995A-18F74485E9E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5997753B-C4FB-43C8-9CA9-C49C7024CD6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53B0313-5949-4CED-A27D-0ED6C2DD9C2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06B2402-8BA9-4BB1-83BB-E5DC4C33BF3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C68A485-5B0D-46C6-BE66-DDC2C980BB8C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5167453-BE8E-4672-A4FA-032AD1A2793A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E67EAD6-7E9F-400D-A788-16A2252DCC1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44937E1-9CF1-4031-9418-95E21A863DC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924F56C-2D81-4E75-83D5-81DD79CF55C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F7B5F65-1847-4925-B4E1-1F7F8DD8C30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39E0E6D-A63F-4E91-9678-4D22756355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DBCC343-FC77-45D3-8551-9E2F065E856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3E070BE-2E22-4DD9-AE3E-1F227BB0B16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E0701BA-4D51-4001-8CF1-205DD31E4C6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2D883D6-C779-48B5-9EF2-9AB57DB43CD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CDE2284-4E40-4D1C-B9C1-F735A108340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4ADD4-FC44-4013-9C2F-C3071E29D35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81BC04A-370C-440B-8A00-AA7AE47DA65D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6DA7986-606C-4FFA-B79A-B8918CE10C21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8BDAE66-A1E6-456E-A6AA-2F9E81374569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3E87D61-7FE0-446E-BAD8-D42D1FA32F8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61504ED-BC3F-4D2C-B0C0-D9DA334907A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81009B9-5ED4-42A8-BC16-632AC5B24D0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D879C99-B94D-47C0-9FCA-424D9408B587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7A735B4-F0CA-437E-9934-91EC1937B100}"/>
            </a:ext>
          </a:extLst>
        </xdr:cNvPr>
        <xdr:cNvSpPr txBox="1"/>
      </xdr:nvSpPr>
      <xdr:spPr>
        <a:xfrm>
          <a:off x="228106" y="295605"/>
          <a:ext cx="1808273" cy="458019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9B8F2731-2019-482E-B461-2B35CD90C1FD}"/>
            </a:ext>
          </a:extLst>
        </xdr:cNvPr>
        <xdr:cNvCxnSpPr/>
      </xdr:nvCxnSpPr>
      <xdr:spPr>
        <a:xfrm>
          <a:off x="1964121" y="687934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BE43E7-3AF4-40E5-975B-817383158F3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243073-FE75-4FBD-9ACD-16B69A2E1D1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8DACF9-D3B0-4C6B-A5F5-B59CA55D81B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481F61-FB2F-4B87-9111-8C00F5CB37F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5633E83-B6ED-4DBF-AE01-0F1056170BE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CD2917-CEF7-4B20-B5E0-32BF917AB0E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982C9D7-C51F-47C7-9752-C343B84D1D7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F9468E0-F8F0-42BB-8D8B-2E39237A975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0DBDC8D-776B-4CEE-AD92-F491E6684EA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7C2EA68-DF2E-4B7A-968F-3FEAFDA482F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F52C150-8121-41C5-8B59-FA9DCFB571F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3F7D197-7EA1-472F-94E9-A89B8CFD3D5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FC75E93-E25A-4FD2-8A6C-E19DBA5E65D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C57F1A5-402C-4A49-9AAD-9D71E70AD0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519438E-9B26-4FFD-8474-3FD8ED03CD2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12A7106-8B4D-432C-BCE8-4296FE2BE34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5BA9C3E-5E12-4372-8823-A69881726B6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373B849-7076-4D40-B717-9E764DF90D9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1962292-72CA-478E-A7E0-122B53D778B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5F12375-C42A-468A-ADFE-CE058228BB8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B9C997C-0C2A-4C29-809D-414AA3739DA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B5AB6A4-D99D-48A3-9D53-6D51674CDB9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AC121B1-DEA5-4C73-8669-7E50F8A839F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9F7BF4C-61F1-46C4-B30B-592C2057A31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AA9C5A-3EF6-4236-BDF4-BB1139B33C7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9403CB81-32A6-401A-9A6F-9126A87F212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6992CE5-597F-4111-84CD-125F943E0A4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BAC4A50-0454-4FF8-A034-429D92C06AD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6E1FB07-A559-4ED4-9061-8B306573316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143C6B5-58A3-4BD5-9741-181424A9362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E18F9D2-8A4F-479F-8039-E2CA01B96B3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8FBAEAB-A758-418B-AFD1-E021F06C37E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1D5D31B-F618-40AA-BF52-9A261A56677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81191E7-C6F6-4CD8-92A7-65E77F32237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978AD77-6384-44F4-B1A8-81C59C7B3C4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E0AB919-6773-4D11-9AC6-93577AF32A5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B602ECEA-A6AE-4F51-8EDD-304FF8F6A03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84D1F39-E4C2-4E4C-99FD-2C36D8E18A2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D857D2D-8CF6-4456-91AB-7AC31A9A05A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9ED58B7-1C21-4A90-AB42-76087849F58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72811EF-3447-412F-990D-B88B926BBC0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C4352CD-4911-418D-A4A4-BFB927CDC76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9D87C7B-1396-45C3-8D16-FF9E27B65FF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722BCA3-36D6-415B-BD39-4630C6417A4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FED21DD-E2AE-4CC2-A58A-689D679D871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FAFB450-4A5A-4C76-B9C2-4B48BC44DB5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84EC262-A38D-48D1-A86E-37C80AB4913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E5CFEE4F-72F0-4B8E-8CB5-876C06539BC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BD39398-D37E-4289-AA53-DD2EEBB4631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F90BE875-4CC0-4543-BC58-1B884E7BC46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DE322D33-74ED-434D-82FB-8A006CF3E3B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7ECB3BA-5DB2-4E76-940D-3FAC6D6EA4B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C4C3597-A6A2-4B84-9932-7B2E2E4D5423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2C61F5C-72D1-43AE-B39E-585F51A332A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6D49DBB-9B6C-4FB4-B46C-696D92B97B36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8C1F1BF-92FD-4188-B9E5-81D9C615B00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5C704CE9-060E-4FC3-9C18-2F2746D9A9A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CA1331AC-1EC0-4148-944D-896CC693BBED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29ED446-0255-49EB-8839-6776F2FC88E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EC13D92A-2DFF-4CD2-8BFC-192607C6AE8E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FF087559-E37A-4B3E-8226-5EA5063E8E18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5938838</xdr:colOff>
      <xdr:row>0</xdr:row>
      <xdr:rowOff>33337</xdr:rowOff>
    </xdr:from>
    <xdr:to>
      <xdr:col>2</xdr:col>
      <xdr:colOff>8077200</xdr:colOff>
      <xdr:row>0</xdr:row>
      <xdr:rowOff>1062038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7E24DCF7-14FD-4934-BFFA-C491D3281EC0}"/>
            </a:ext>
          </a:extLst>
        </xdr:cNvPr>
        <xdr:cNvSpPr txBox="1"/>
      </xdr:nvSpPr>
      <xdr:spPr>
        <a:xfrm>
          <a:off x="5938838" y="33337"/>
          <a:ext cx="2138362" cy="102870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Lottery &lt; </a:t>
          </a:r>
          <a:r>
            <a:rPr lang="en-US" sz="1200" b="1" baseline="0">
              <a:solidFill>
                <a:schemeClr val="tx1"/>
              </a:solidFill>
            </a:rPr>
            <a:t>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IELM &gt; 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Zero Cost Personnel Requests?</a:t>
          </a: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r>
            <a:rPr lang="en-US" sz="1200" b="1" baseline="0">
              <a:solidFill>
                <a:schemeClr val="tx1"/>
              </a:solidFill>
            </a:rPr>
            <a:t>$123,471 Total Cost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5702B5-2207-4654-A9A3-F90704DD14F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D86706-9EF5-4746-B47A-A3CBC34390D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CB308D5-84E9-4C0F-8161-1CB13B85E93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4B60BD-4D56-4612-9FFA-D853955C3A1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159FE29-4419-4461-906C-679DD50B598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93BCA7-49ED-41DA-855E-67B524FB282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C4F62C0-C22C-4CFF-81C8-93CEBAD41B1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6BE8249-51B0-474D-B8A2-75E344FE907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E357BAC-F997-450D-B8E2-E77C7DFB87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EEC2F9C-BA76-41D8-BB7F-16A91951E1E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21CDECA-8058-4B61-A4BD-87B30A4EA9E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2C26F71-F853-4C61-904C-4213EA32B54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6CEC8F2-3744-420C-B8AC-18B97D3505B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6272802-82A5-47BC-B407-89521E8221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A5796A1-2AA8-479E-99EC-DCD2F923E84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C3A5CD3-AA1C-430B-A89E-63AF0EC254B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70E51FA-C6D3-4C5A-A6FE-3B9C13D7350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63E3D06-5A37-41AD-BA26-327C9460D37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A387AB3-0596-49FE-B606-BF05CD0CA7E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6050F51-9F66-4237-9F56-81923880EA3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52A61F0-3DA5-456A-8AF6-B4322580775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77D896A-F9E0-449D-B22E-C2ABF7AAD45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AC714A9-42DE-4B37-9984-29E3D60541A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76EA912-1786-49BA-A445-E13E0A6BAB5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FE137A0-2132-4F79-A0F6-82AF7738060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17505E6-1207-480C-81DD-0C1CEB2D77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D50615E8-7927-4964-9B34-DD05BA257CC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989DC09-F5EA-4992-BC21-483F2528432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BA69510-3EB3-4152-B478-98FCFB58F56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2C219216-04AE-47F2-B7A8-7A1EE0B6933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384BBFB-A538-477A-93B4-F2D2CAD12D4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BF23588-27C7-4D44-A9A3-36FA9C4EF71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16FD542-7E98-4179-879D-DB885D80C38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CEF9B75-524D-4681-B262-FB22DDDCBBB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4EA1DE5-73C4-4DE8-9B5A-4F4365D7EB5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9DB6614-FC97-48C3-A79E-6166CFB2E9E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D522483-4730-48C4-BB3F-183244D36B5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DF1BE105-C3D3-4202-B694-82B8FD8A295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E79772C6-4FBC-4D1E-8431-0478CC2CBF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D975E18-D792-4A8E-BEB3-C5500685488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8007620-3C5D-4A4A-B951-43D38ABA178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3CDDA3D-762F-43B2-888B-38FD5DDDFCA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C9F9B447-3405-4372-A12A-B727298FE42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E7E4D40-EEF6-4972-9E2B-FE997562A4C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0008C6F-0DBA-4815-A926-06E940E404A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840150E-4FC7-4B62-ACB1-3035B23CE9A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52612D07-D7D0-41E2-B086-E28B59F5B9C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CB460A3-6433-4E20-8B00-C5742C48F7C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957C8FC-7313-44FA-8AAE-098701AFDD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717865C-AADC-48F2-8B1C-25BF8716714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34A54D9-00CD-46A6-A161-027F1D6BB07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DE3B7CB0-322E-45DE-95CB-E1A61653032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FF8AE8-A125-4ADD-8D50-1EEEC3CDD86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71F8458-3CFA-4443-9849-7FB40BD55B60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B3105F8-C2AF-4B99-AA9E-D159B7FB4FD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5CA2BBC2-0AE6-49B1-818F-D9FCE27B1C1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B7770AD-2AB5-4406-8C87-CB12F1EE5D1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4DB858C-01F3-4904-9ECC-BA45078AD01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70D2C563-D79E-40F8-BBB0-0877B53CFD6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4976C66A-5F6A-42D6-B767-EBC9EDB136A0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DA382B1D-7BB9-4CB3-8EF5-043ADD373CE6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E32E31-49B8-4028-8B27-F50EA3079A0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B1F4DC-5D38-4EED-8CC5-F248E77820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8A14CBD-D8EA-438B-9B7A-311442F410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A222968-BAD9-4309-A38C-CC384100579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E784A0D-B060-4C7A-956A-FB6B8AEF12F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4887BB-6FB0-4CE9-BEFA-72F2EAD7A24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A436CFB-8DB6-46C0-A8C5-AE15E734159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2B1CEF9-B9D6-4425-A023-F72B19DFC5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24561EC-9F3C-4DAA-9B9A-E323299748F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3AC0C4-B72A-4A27-A400-7820C3AA0B7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A7BAC6A-2470-4AC1-B4B7-DF6D5B9D12B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492C4AC-D0EA-478A-A9D5-48A91BE0D9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3757150-43A0-478B-80DC-DA5C0A778D7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86D4B9E-1560-4860-A1A7-770B3410DA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C9F2028-7154-4BE5-8374-4CAD6E67C0E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6A86A0-455A-4A27-8A8E-7870B1D6DA6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3004289-C366-46C2-9F1E-A7D012E0E3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220D0CB-F5CA-48F2-A0C2-5464D35A584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0C270F-8F64-4A35-8C9E-5800D8394D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6B1C855-B32D-4830-9416-052739183E7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A249556-15E4-4962-8742-3FF5E6C9806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26E3263-609C-4B0B-8B54-CF1A103BA6C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CF64D5E8-62CC-44AF-BA74-AF093D37AC7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E35ACB1-7B68-4ACF-A982-579C2E1214C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32E8CEE-746A-411D-A349-31E6C1F326D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0796748-0482-4B5D-9259-D2C90333141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F3F9A95-17CB-4989-A67B-6CEE8CAA093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49AA35F-97D8-4017-BF9D-DC75A6E50B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AC04B04-9FEF-49A0-BC13-2E1AC00BF86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A035F5C-26CD-4298-A752-9CD56E6104C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4A0F284-0276-4BDC-8A77-9554096EF94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443ABCF-50AA-4525-B9D0-E68D4CA4A8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FAB12FD4-698D-4EB9-A934-D9C4FCB86A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57865DE-3626-4184-A1FB-50C1B18263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9596BE0-478E-43D2-8E3E-6D3E67DCD7D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3F9548A-0A94-4847-A6DF-402FC122117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0448624-4E79-4D0D-81DA-82AB0A4275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688BDC43-1DDB-4170-A142-653D2E1DBA3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276F225-CD0C-4952-8F3A-41D0491702E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1E5A94E-E307-4D06-8497-2B32D285E5B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B17E189-2071-4198-A393-1C7EE67026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51AA734-EED0-4AED-8759-F8E6738558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63BE9C3-D4DC-473C-9251-04B9612715A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1B65A99-A12C-44A9-B887-A1B8AFC582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71B83AC-23CA-4F73-8A0C-F83405F85D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6E09FA4-3E7C-43E7-93F9-97A041AD565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F74EC91-7C0F-4C90-A882-0A3B5AB2629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6E6FFE0-862C-493F-B489-DF2E417C974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FF50AD2-DEE6-440D-BB52-A82848C32C8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DE2B672-3E6C-48BB-885F-352FF13214F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D30856A-1901-43BA-B30C-707A7EC8BAC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5FF23C75-453D-4218-ABF8-2E670D88A27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28CD6B-9296-4F6A-A521-015F4E5627A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2ECCA2D-DDAF-4DB6-A527-072553F6803E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3AB7804-5342-4A67-843A-AF4AFA20663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46CD438A-6DC1-4695-934E-2585BCC711F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A6FB6E0-DF92-4218-A853-ACC2B57E67C3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A780E4DF-F4A8-45B9-A6B9-09EA6C3125A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3430E09-6CF9-4989-8D6A-69247270CA7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C52388B4-A394-446B-98BA-885719EFCFF2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6DE0B1FF-6B00-4955-9D16-B1F8104298C8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6095D5-AD82-4F42-BBE6-695B57D6F92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ECB53E-2C89-4A72-BA40-DFF4D31FE57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004408-E832-4C44-A5DC-31B37C9AEBA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35CADA2-A1D7-4235-90FD-8002AA821BA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2934D00-801D-4930-AB44-E724615417B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FEEA7C2-D82C-4D5E-9417-0B110A5A373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9600F82-C917-4098-892D-C9E3C28DE7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6E87F7B-D4A3-46D9-BBCE-945086B877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BCA9E6D-2526-4D33-B34E-80B7744C2E0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E4AC6AC-5BF8-46A9-8AC3-B3A1D30B7C1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FFEF36-E897-43C8-BFED-CDF20F64372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A1CFDA7-69A5-4DB4-AB32-F937B7E7F76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0B3CF9C-E276-4AF9-89B7-63FDAD620EE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9F26DC3-4FE7-4540-8B76-40B7D5077C0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FA33868-EBE2-4072-9A17-530ADC3224F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173E3C0-B764-41CE-8957-552A37A2F43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28747BF-BDE6-468A-938D-99CBA9F030B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2EAAB49-5158-45D3-92B1-1C41451A609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E2C1168-321E-4F59-A773-99BBC96603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85DE848-5D9F-49D6-93B9-37BB9538822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16F825B-F42B-4EC0-A147-34B6C7E2F77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29CD1AB-587E-49F2-AAA7-A15C05C9A9A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86E5098-4C23-4A3B-9074-CEE6B35EEF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9A77D93-A67A-4DAB-9847-3120560E625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A9E33C3-D102-4B4C-B224-8DA2EA45EB1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D77D0E3-1417-4B95-A03B-D5A962D02C0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D23BFA29-CAB8-45E6-A026-DFE5DC9A0E1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60371D28-9A62-4A43-80E1-17E34D84E6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3793FA-E28B-435C-A96C-3A82C49AEF9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48EC501-B243-493A-AAAD-E6F9C583EA4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CA3FD9E-CD1D-4842-B58F-42B014A465E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FB1C4D4-17C0-4A19-A18D-C282DC483CA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491CFCE-6FA5-4BB0-95F5-C5A368CB28D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0663885-6102-4F4B-8CFD-E4279D3995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FFE5254-1D64-4BF4-8849-54FB9EA7D49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64B0C28-3295-477D-96A9-C817DC8FBE0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0AC866B-8A20-430C-B5D3-78E3D504AB3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31F7DFA-4201-4A01-A94C-D375E483EF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9651DBB-1571-4DF1-B3AD-9BAA4C2AE12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CF2FE4D-20EB-4265-8C95-CC2C5688101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39BA1B6-B011-419E-AB2E-AB0F0F1BCFE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0C1F485-8927-43D6-BCC8-EB311C1F56F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B35BC56-6EA6-4263-BB07-1AA6588D33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882967B-7CCA-4405-A427-325A198206B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7011D18-4528-4E25-9940-4DB3B9CE761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6FF8F320-545F-4E10-AA09-DA5D7AEC5C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3262AC9-30F3-4B52-9D0A-784E8FDCC4F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7AE9586-3419-4E23-A1A3-E052C1B2C21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898FB4FE-E5B4-4258-A730-638C84375F4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3B2B578-BDBE-45C2-9301-80CAFC30773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1AF808B-21F0-4599-B4A7-CF6055C0A76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FE6BD81-6CFE-4ED4-BEFE-7A749A89BD8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3FD2314-F1D1-4880-8DE4-0957794C57B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A45338B-0A7B-4122-A088-A91545B0CB8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1D5DFA6-756D-476A-A131-89D9A3819F2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6D4924C-C6AA-42C4-A07B-1A3A7A6DBD4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A8BC5FE-366C-4F15-A364-D0A5F708E99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7846EA3-00AF-4D93-B54F-B9C738FB327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71D90B8-497E-435F-AC64-35085DEF6C4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B29EDF4F-E533-4E1D-AD49-9355B28D9DC1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8CCAD73A-465B-4F63-96D6-5551513F9B8F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F00750-A15E-4750-8CB9-F9990FB312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175EA3-4C92-437C-97B0-3D6F6B4690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A2CC837-60E7-4E2B-AA10-790D20AED1C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C7B12C5-7F2F-4C5B-8EA1-FC3AE2527C6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B06A73-356D-4D3E-9B8F-D1D0010114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C726171-86DF-4921-A880-B30AC22083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034BDD9-A4DE-4CD8-B2C3-30C5C665334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40D5FD-F476-4541-9778-BEB629C2913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8F3188C-F619-4B4A-A617-798B3FC6305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C94F73D-7332-4077-B693-2F7EB02652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05A3247-BB00-4FDC-9518-43E89A355DF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815A7E8-4FE4-4570-AC59-3F55AA50355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6B2943B-80D5-4358-AE9C-744A65CE6C7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8C24B91-6C43-4F75-B5D4-17F1DE39D0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032AB8A-007F-4DC0-B954-A8CB9F7E554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51C639D-A92A-4E84-887C-E2F7A5A46CF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133D4D52-FE4F-4B99-82A6-FE59729BFD2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CCC42F-DA20-4C1F-9A37-6C9FC11D94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CC2019B-05E8-4331-A6A1-D01E0F7A78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07F0F1E-B4C0-4E69-8E90-AF581FEB908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DC3A56D-8926-4D00-A1B0-0745C083A4D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0A874D7-E342-4EF4-BD62-1332DC773A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14AAE9C-AA1F-466D-AA0A-2439F17FE17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031A0F9-DA12-4ECE-83C0-59DDE61FB85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0D889E7-36B4-448D-91AD-99265305B64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C5BA7E-7EC4-4012-9281-D3066EEFB8A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C5ECB37-CFA9-4BC1-9731-E20DEFA219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A8B1677-A265-4556-94C4-ADCEDD8346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D90D915-A1BD-44B1-ADBF-78425C0597F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CB31768-8CE2-4B70-B7D7-FCB0850909B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D49E67F-C7C2-4CB1-AD0A-E32C315E43F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E3C9A8C-5D67-40EF-9C34-81EB12755AC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B132E35-5C24-4159-A312-C330DC30C2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55BC219-9D67-4B40-90EB-D72EF0289D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0C38C8B-DCD0-493E-871C-EDD8F4378FD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E12C6B7-9F64-413D-BFA2-373100E5294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0F7EFCF-BDDD-4595-925C-479008FD77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29444ED-063C-47A8-A688-F0E7D03779D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79F792A-2392-4B1B-AEF3-5FA57F6C818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DD9B3F9-2E0D-41EF-8E67-852B08A7CE9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7A410034-FEA4-498B-A042-C12DACA2A38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FD4DE664-5177-4E6F-B56C-404C1E02CAE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108157C-69DD-415D-80AB-8960112ABFF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6BDEDB4-134D-49B2-92B5-43E29455B90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ADAB4A8-F771-46EF-8D4D-0EC6A8CF847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20F04BD-1CB8-4D4C-838A-647266E90AE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9C54E8F6-0933-4262-95CC-FC6470D972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0243268-EF7D-417F-9C68-3F47A6373E4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5168FE7-BA17-4987-B97E-B7FD3EAB6E5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8217A35-6136-48F9-8C34-121D3434D6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3E094F-2AB3-4692-B815-BB56D45BB0B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B8D9820-28FC-4815-AC4D-9A59DECDD96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454A04A-8A45-4317-B005-0EB09B42943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ECF62FA-EEAC-456F-85DC-FAC32F9415C1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8C5E538-0E3A-44F3-BDB0-B0E9F6911E4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AC11CED-3678-4755-8205-7C1CFDE1232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3D85EA3-BF68-4508-9C06-93D135EE5F6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AFF0515-8BC9-4EBE-A409-1BBB2F4C513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9E11A49-B7DB-4FFC-9B28-3AB8510D14CC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E2791E1-E654-4D7A-933E-2923141837E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A067DD99-A9A0-40F4-A61B-9E3EC3C1E285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34D199-0D2C-417F-893C-461AAEB0B0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1AEA7A-AFD0-400A-B914-A15A204C1C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BDFB4C-E532-4E69-8A0A-50E1D35BFC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4FFC26-8721-4800-BDBF-46AF4F99277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A218E11-2971-4F5D-8BAB-E16186315F7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4504140-6372-4265-82A0-7AACB685DB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61DB095-4B3C-44D2-8322-BA5391BEB59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81666F8-6D56-44BD-A503-90AE5B0DDB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17A58AC-249D-41C7-8AB1-D63BD320B3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59861C9-F923-4988-BCFA-14CC1936B11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255D053-6589-48C2-BCB4-122A727E90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5FC4307-F6D3-4118-8226-32F78A6C659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13EAA88-88B5-490C-AA63-BD2C9116C01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7A63FC3-563A-4A47-BB06-2E028A9DB71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8171F38-740C-426A-B2E9-C774C37FA5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128350A-EED7-42CC-B7F7-84EB86310B7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21A5FA7-5C8A-487B-980E-B87B777294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8DBD378-E4B5-4700-904D-0AE3E52B0E9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D0C720B-AEB3-4085-99C9-FB6F7A9691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E7FD14-355A-48F3-8F6D-4200584AC0F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A69215B-BB8E-47D9-8222-9D12D8898D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537FFCB-F5EE-4055-B1F6-94CBD6A552B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41A75F3-17EF-4A16-B4FE-04E660EFFA4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B7B664D-BC57-4D0B-8E1C-A574FC96E5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5997FEB-961C-4F10-B400-DB544B384D0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401E0DA-0A7D-4CF5-8AB9-7FE56E0E650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0550673-9E1F-416E-982C-1BDD005601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F7F4231-4136-4992-8950-581D19F82A4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2EF6751-EA2B-491B-A519-65958DCAC4A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3C8079CC-98A5-4266-AB90-9C625EB50D0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5DAF837-B83F-4328-ACBA-95B3AC878A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42E9957-5914-4685-9583-0816CC2DA50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FE3445-7BF8-401A-B90E-2B106BF1041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8A09F65-DBA5-40A4-A3B3-C6275ADCFF7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4B3A451-879B-4946-957C-39E5D7F71FA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E00E868-D365-4A2E-9148-C8EA24D4B8C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0082F56-7035-4420-BDA0-E02C759FF9F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406AB5-6C7D-4F9E-A894-E5C5A803486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8F5BD71-B7F5-4A97-8386-1C707D08DF4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3AC51C3-1EA6-4B2F-9D4C-8531311A482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9DCA92B-A740-43BB-9979-EE5C9987F4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4FCF7EA-73BF-4319-92B5-B832AD0A3E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0B2ADD9-F55B-4724-826D-6DBD695C981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E7909D0-13CA-43CD-86D7-5C913B034A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3A6DD44-0915-4A50-A925-2C1CE764C4D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D2364DB-CD04-4C33-95E3-1A948180B5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98B4C0A0-43AB-457C-9AAA-9BBD0FD9BF7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C715EBF-AF9F-444E-8DC6-53208B5A175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857A62-2AF2-4F4D-8862-13DFB1208E0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9474EA4-6AFC-447C-B068-E539EED0903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A43FCD-A462-4B4C-BAC2-3B72BCD34F8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2290C637-4987-4723-A196-5506388F4CE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5A95512-C5F2-42E7-A14D-4A3D0224A9B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997B2D0-5ECB-41CC-8071-AF06131DFF80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F8520683-53C1-4558-98CF-5600D36841A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6562B96-0F41-4D1F-8374-EF7DBAC70D9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660F079-8649-4B55-A878-10305997BF7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772DB296-421A-4686-81F9-660775E668B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FDC326C-27B2-48D0-B2A5-86A6B5855899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12AEB9A-A492-45DE-8B69-4E3D002A1FF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33FB0732-3B70-40ED-9B3D-0AE67EEF7C8D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03FBC5-54DE-4DC5-9064-2E2462C886C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5F1428-0F6B-45E1-AFC7-278776A7E2C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734EDF-6C1D-487E-9202-9626DE076FD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ABC91F-DD00-482C-B66B-C47425C6CF6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73FC5D8-F934-4E2D-A9A9-8590B24AB84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F651C7D-2A51-4FF6-9295-413CB0AC52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5019671-E2D8-4744-854D-89363E6818E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4DBF4E0-DB39-4233-8A0C-E8275534494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DF16945-A8AC-4AAC-AED9-8FC7EA351F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653BAD0-ABB1-47FA-89CB-C8B72D88EDD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D24422D-A2FA-462D-9D3B-FD65F64C51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9A5B555-53CA-41D5-B282-A00E370900A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711A152-21E4-4FC5-9C36-E64DD593E47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3E883B0-C0A1-4EE9-BF78-5A6723C417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FFE112A-5B48-454A-864B-23F594FD56C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7A97BBD-8AC0-48B9-A230-0E19777A18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548A293-B9F9-47B7-98A8-181650B045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B549DFC-6A0C-4128-9AA0-F475463190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E023915-AD4F-4AC8-B8CD-360978F9A2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F8E1E53-852B-41B6-B571-5E0A8FB9F26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692C701-B6C9-4EB8-A1F2-1306AF634E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2460774-BC26-4F04-81EB-52041002A9B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9255B99-13EC-4F1B-81BD-D84414103B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0E7554-8B0E-473E-B22B-9C4F753D7FA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DDFED24-A451-427D-9985-9952D58D7D8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3F54D51-16C8-485B-AECE-09EE58D680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5FA4D28-F842-4EC5-9F4F-51DBCF3A9C5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1AD4FFF-B49B-4E4A-804D-1F95C5CD023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2EC6929-0DF6-44C8-AFC1-3153A507201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B1BB4DE-FFB9-4B83-BF35-B55EB58F1E0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616116F-FEE6-4745-A205-3616F5A44C8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3A3D893-4D89-41B4-AD30-2B04E336B81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6322400-ADD8-4788-AC1A-94042E7BF8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4D044C5-BAE1-4B83-B1CB-BE7E840ED68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B5B363F-7719-4EB7-A762-DB20B873D95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752B625E-0CEA-4055-B1E2-0C990AFA10D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0328FB1-8968-41C6-ABC4-2AECC89316A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201A238-7D2B-4168-BD34-94B6982F8CA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CF5566-FDEF-4EDA-BE5F-48CB3F0B41B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CD5CBD6-7850-408C-AF53-98C822476DD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C3B090C-2592-48D6-91CE-DC87EA9DC53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97E9FE5-03D8-4FCF-ABC2-1EFC1C17576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157F412-6930-497A-A727-D21B789515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93000D3-85B2-406F-AC2A-43C0E5657E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374D983-B5D2-4FFB-9258-624939C69B2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27A5D40-B53B-43C4-9E08-99CDF1DA12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50B5F42-914B-4242-93E7-B91E85B1E1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6C5F83D-A3FC-47F8-9B23-99C9DF2608B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81046EC-513A-4084-A24E-EE847D7E930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055D1AD-0906-4251-B18D-23901E7CD00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605D3E4-F8A5-4C7D-B8BB-234ED0E72EA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4D73655-3B98-4188-BF88-F66725E4F5F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8CB124A-9F9B-4A60-8781-B05EFB71B06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8448C41-BC57-42BA-8A37-4DB0A373142E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24049BA-157F-45FE-BEC3-6903279715B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824D4D0-CF0D-426A-8917-3436B5B883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E6999E9-8EE2-41A1-B811-FA8E220E7DB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C3FC1B64-BE81-4781-BC62-6DB1B926D7D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FA371C6-350C-4E91-89BE-461270FD666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7914960-B85E-4D93-87AE-BA6DC8473ED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F4A8E74-C040-4055-A1FD-26AB6BDF14A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027C4-E4C1-4E9B-8934-18C9F785C834}">
  <sheetPr>
    <tabColor theme="3" tint="0.249977111117893"/>
    <pageSetUpPr fitToPage="1"/>
  </sheetPr>
  <dimension ref="A1:Y44"/>
  <sheetViews>
    <sheetView showGridLines="0" tabSelected="1" topLeftCell="C1" zoomScaleNormal="100" workbookViewId="0">
      <pane ySplit="4" topLeftCell="A5" activePane="bottomLeft" state="frozen"/>
      <selection activeCell="T119" sqref="T119"/>
      <selection pane="bottomLeft" activeCell="C1" sqref="C1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13.7109375" hidden="1" customWidth="1"/>
    <col min="8" max="9" width="13.7109375" style="49" customWidth="1"/>
    <col min="10" max="10" width="11.28515625" style="49" bestFit="1" customWidth="1"/>
    <col min="11" max="11" width="5.7109375" style="49" bestFit="1" customWidth="1"/>
    <col min="12" max="12" width="5.28515625" style="49" customWidth="1"/>
    <col min="13" max="13" width="5.85546875" style="49" customWidth="1"/>
    <col min="14" max="14" width="6" style="49" customWidth="1"/>
    <col min="15" max="16" width="5.28515625" style="49" customWidth="1"/>
    <col min="17" max="17" width="5.85546875" style="49" customWidth="1"/>
    <col min="18" max="18" width="5.28515625" style="49" customWidth="1"/>
    <col min="19" max="20" width="5.85546875" style="49" customWidth="1"/>
    <col min="21" max="21" width="3.28515625" bestFit="1" customWidth="1"/>
    <col min="22" max="22" width="8.140625" style="49" bestFit="1" customWidth="1"/>
    <col min="23" max="23" width="8.7109375" style="49" hidden="1" customWidth="1"/>
    <col min="24" max="24" width="8.7109375" hidden="1" customWidth="1"/>
  </cols>
  <sheetData>
    <row r="1" spans="2:25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155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6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6" t="s">
        <v>18</v>
      </c>
      <c r="V1" s="8" t="s">
        <v>19</v>
      </c>
      <c r="W1" s="9" t="s">
        <v>20</v>
      </c>
      <c r="X1" s="6" t="s">
        <v>21</v>
      </c>
    </row>
    <row r="2" spans="2:25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/>
      <c r="K2" s="13" t="s">
        <v>25</v>
      </c>
      <c r="L2" s="13" t="s">
        <v>25</v>
      </c>
      <c r="M2" s="13" t="s">
        <v>25</v>
      </c>
      <c r="N2" s="13" t="s">
        <v>26</v>
      </c>
      <c r="O2" s="13" t="s">
        <v>27</v>
      </c>
      <c r="P2" s="13" t="s">
        <v>25</v>
      </c>
      <c r="Q2" s="13" t="s">
        <v>25</v>
      </c>
      <c r="R2" s="13" t="s">
        <v>25</v>
      </c>
      <c r="S2" s="13" t="s">
        <v>25</v>
      </c>
      <c r="T2" s="13" t="s">
        <v>25</v>
      </c>
      <c r="U2" s="13"/>
      <c r="V2" s="13"/>
      <c r="W2" s="14" t="s">
        <v>28</v>
      </c>
      <c r="X2" s="13" t="s">
        <v>28</v>
      </c>
    </row>
    <row r="3" spans="2:25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/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31</v>
      </c>
      <c r="V3" s="13"/>
      <c r="W3" s="14" t="s">
        <v>36</v>
      </c>
      <c r="X3" s="13" t="s">
        <v>37</v>
      </c>
    </row>
    <row r="4" spans="2:25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/>
      <c r="K4" s="13" t="s">
        <v>31</v>
      </c>
      <c r="L4" s="13" t="s">
        <v>35</v>
      </c>
      <c r="M4" s="13" t="s">
        <v>29</v>
      </c>
      <c r="N4" s="13" t="s">
        <v>33</v>
      </c>
      <c r="O4" s="13" t="s">
        <v>32</v>
      </c>
      <c r="P4" s="13" t="s">
        <v>34</v>
      </c>
      <c r="Q4" s="13" t="s">
        <v>30</v>
      </c>
      <c r="R4" s="13" t="s">
        <v>30</v>
      </c>
      <c r="S4" s="13" t="s">
        <v>30</v>
      </c>
      <c r="T4" s="13" t="s">
        <v>30</v>
      </c>
      <c r="U4" s="13" t="s">
        <v>29</v>
      </c>
      <c r="V4" s="13"/>
      <c r="W4" s="14" t="s">
        <v>38</v>
      </c>
      <c r="X4" s="13" t="s">
        <v>38</v>
      </c>
    </row>
    <row r="5" spans="2:25" ht="15" customHeight="1" x14ac:dyDescent="0.25">
      <c r="B5" s="16"/>
      <c r="C5" s="17" t="s">
        <v>45</v>
      </c>
      <c r="D5" s="16"/>
      <c r="E5" s="16"/>
      <c r="F5" s="63">
        <f>SUM(F6:F10)</f>
        <v>13129.630000000001</v>
      </c>
      <c r="G5" s="63">
        <f>SUM(G6:G10)</f>
        <v>39000</v>
      </c>
      <c r="H5" s="63">
        <f>SUM(H6:H10)</f>
        <v>52129.63</v>
      </c>
      <c r="I5" s="63">
        <f>SUM(I6:I10)</f>
        <v>20093.879999999997</v>
      </c>
      <c r="J5" s="71"/>
      <c r="K5" s="74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  <c r="W5" s="20"/>
      <c r="X5" s="21"/>
    </row>
    <row r="6" spans="2:25" ht="15" customHeight="1" x14ac:dyDescent="0.25">
      <c r="B6" s="36"/>
      <c r="C6" s="37" t="s">
        <v>46</v>
      </c>
      <c r="D6" s="24"/>
      <c r="E6" s="24"/>
      <c r="F6" s="38">
        <v>3000</v>
      </c>
      <c r="G6" s="39">
        <v>0</v>
      </c>
      <c r="H6" s="39">
        <f t="shared" ref="H6:H10" si="0">F6+G6</f>
        <v>3000</v>
      </c>
      <c r="I6" s="39">
        <v>2200</v>
      </c>
      <c r="J6" s="67" t="s">
        <v>157</v>
      </c>
      <c r="K6" s="57">
        <v>0.1875</v>
      </c>
      <c r="L6" s="57">
        <v>0.1875</v>
      </c>
      <c r="M6" s="57">
        <v>1.75</v>
      </c>
      <c r="N6" s="57">
        <v>1</v>
      </c>
      <c r="O6" s="57">
        <v>0.5</v>
      </c>
      <c r="P6" s="57">
        <v>1.75</v>
      </c>
      <c r="Q6" s="57">
        <v>1.375</v>
      </c>
      <c r="R6" s="57">
        <v>0.5625</v>
      </c>
      <c r="S6" s="57">
        <v>0.375</v>
      </c>
      <c r="T6" s="57">
        <v>0.125</v>
      </c>
      <c r="U6" s="28">
        <v>1</v>
      </c>
      <c r="V6" s="29">
        <v>197.4375</v>
      </c>
      <c r="W6" s="40"/>
      <c r="X6" s="27"/>
    </row>
    <row r="7" spans="2:25" ht="15" customHeight="1" x14ac:dyDescent="0.25">
      <c r="B7" s="36"/>
      <c r="C7" s="37" t="s">
        <v>47</v>
      </c>
      <c r="D7" s="24"/>
      <c r="E7" s="24"/>
      <c r="F7" s="38">
        <v>1414.49</v>
      </c>
      <c r="G7" s="39">
        <v>0</v>
      </c>
      <c r="H7" s="39">
        <f t="shared" si="0"/>
        <v>1414.49</v>
      </c>
      <c r="I7" s="41">
        <v>1178.74</v>
      </c>
      <c r="J7" s="67" t="s">
        <v>157</v>
      </c>
      <c r="K7" s="57">
        <v>6.25E-2</v>
      </c>
      <c r="L7" s="57">
        <v>0.1875</v>
      </c>
      <c r="M7" s="57">
        <v>1.75</v>
      </c>
      <c r="N7" s="57">
        <v>1</v>
      </c>
      <c r="O7" s="57">
        <v>0.8125</v>
      </c>
      <c r="P7" s="57">
        <v>1.75</v>
      </c>
      <c r="Q7" s="57">
        <v>1.8125</v>
      </c>
      <c r="R7" s="57">
        <v>1.75</v>
      </c>
      <c r="S7" s="57">
        <v>0.25</v>
      </c>
      <c r="T7" s="57">
        <v>0.125</v>
      </c>
      <c r="U7" s="28">
        <v>2</v>
      </c>
      <c r="V7" s="29">
        <v>195.625</v>
      </c>
      <c r="W7" s="42"/>
      <c r="X7" s="40"/>
    </row>
    <row r="8" spans="2:25" ht="15" customHeight="1" x14ac:dyDescent="0.25">
      <c r="B8" s="36"/>
      <c r="C8" s="37" t="s">
        <v>48</v>
      </c>
      <c r="D8" s="24"/>
      <c r="E8" s="24"/>
      <c r="F8" s="38">
        <v>215.14</v>
      </c>
      <c r="G8" s="39">
        <v>0</v>
      </c>
      <c r="H8" s="39">
        <f t="shared" si="0"/>
        <v>215.14</v>
      </c>
      <c r="I8" s="41">
        <v>215.14</v>
      </c>
      <c r="J8" s="67" t="s">
        <v>157</v>
      </c>
      <c r="K8" s="57">
        <v>6.25E-2</v>
      </c>
      <c r="L8" s="57">
        <v>0.125</v>
      </c>
      <c r="M8" s="57">
        <v>1.75</v>
      </c>
      <c r="N8" s="57">
        <v>1</v>
      </c>
      <c r="O8" s="57">
        <v>0.75</v>
      </c>
      <c r="P8" s="57">
        <v>1.625</v>
      </c>
      <c r="Q8" s="57">
        <v>1.875</v>
      </c>
      <c r="R8" s="57">
        <v>1.75</v>
      </c>
      <c r="S8" s="57">
        <v>0.25</v>
      </c>
      <c r="T8" s="57">
        <v>0.125</v>
      </c>
      <c r="U8" s="28">
        <v>3</v>
      </c>
      <c r="V8" s="29">
        <v>190.3125</v>
      </c>
      <c r="W8" s="42"/>
      <c r="X8" s="40"/>
    </row>
    <row r="9" spans="2:25" ht="15" customHeight="1" x14ac:dyDescent="0.25">
      <c r="B9" s="36"/>
      <c r="C9" s="37" t="s">
        <v>51</v>
      </c>
      <c r="D9" s="24"/>
      <c r="E9" s="24"/>
      <c r="F9" s="38">
        <v>0</v>
      </c>
      <c r="G9" s="39">
        <v>39000</v>
      </c>
      <c r="H9" s="39">
        <f t="shared" si="0"/>
        <v>39000</v>
      </c>
      <c r="I9" s="41">
        <v>8000</v>
      </c>
      <c r="J9" s="67" t="s">
        <v>157</v>
      </c>
      <c r="K9" s="57">
        <v>6.25E-2</v>
      </c>
      <c r="L9" s="57">
        <v>6.25E-2</v>
      </c>
      <c r="M9" s="57">
        <v>0.3125</v>
      </c>
      <c r="N9" s="57">
        <v>0.875</v>
      </c>
      <c r="O9" s="57">
        <v>0.25</v>
      </c>
      <c r="P9" s="57">
        <v>1.375</v>
      </c>
      <c r="Q9" s="57">
        <v>1.8125</v>
      </c>
      <c r="R9" s="57">
        <v>1.9375</v>
      </c>
      <c r="S9" s="57">
        <v>0.375</v>
      </c>
      <c r="T9" s="57">
        <v>0.125</v>
      </c>
      <c r="U9" s="28">
        <v>6</v>
      </c>
      <c r="V9" s="29">
        <v>170.25</v>
      </c>
      <c r="W9" s="42"/>
      <c r="X9" s="40"/>
    </row>
    <row r="10" spans="2:25" ht="15" customHeight="1" x14ac:dyDescent="0.25">
      <c r="B10" s="36"/>
      <c r="C10" s="37" t="s">
        <v>52</v>
      </c>
      <c r="D10" s="24"/>
      <c r="E10" s="24"/>
      <c r="F10" s="38">
        <v>8500</v>
      </c>
      <c r="G10" s="39">
        <v>0</v>
      </c>
      <c r="H10" s="39">
        <f t="shared" si="0"/>
        <v>8500</v>
      </c>
      <c r="I10" s="41">
        <v>8500</v>
      </c>
      <c r="J10" s="67" t="s">
        <v>157</v>
      </c>
      <c r="K10" s="57">
        <v>6.25E-2</v>
      </c>
      <c r="L10" s="57">
        <v>6.25E-2</v>
      </c>
      <c r="M10" s="57">
        <v>1.5625</v>
      </c>
      <c r="N10" s="57">
        <v>1</v>
      </c>
      <c r="O10" s="57">
        <v>0.5625</v>
      </c>
      <c r="P10" s="57">
        <v>1.6875</v>
      </c>
      <c r="Q10" s="57">
        <v>1.375</v>
      </c>
      <c r="R10" s="57">
        <v>0.8125</v>
      </c>
      <c r="S10" s="57">
        <v>0.4375</v>
      </c>
      <c r="T10" s="57">
        <v>0.125</v>
      </c>
      <c r="U10" s="28">
        <v>7</v>
      </c>
      <c r="V10" s="29">
        <v>168.9375</v>
      </c>
      <c r="W10" s="42"/>
      <c r="X10" s="40"/>
    </row>
    <row r="11" spans="2:25" ht="15" customHeight="1" x14ac:dyDescent="0.25">
      <c r="B11" s="16"/>
      <c r="C11" s="17" t="s">
        <v>53</v>
      </c>
      <c r="D11" s="16"/>
      <c r="E11" s="16"/>
      <c r="F11" s="64">
        <f>SUM(F12:F19)</f>
        <v>49906</v>
      </c>
      <c r="G11" s="64">
        <f t="shared" ref="G11:I11" si="1">SUM(G12:G19)</f>
        <v>10000</v>
      </c>
      <c r="H11" s="64">
        <f t="shared" si="1"/>
        <v>59906</v>
      </c>
      <c r="I11" s="64">
        <f t="shared" si="1"/>
        <v>2350</v>
      </c>
      <c r="J11" s="71"/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20"/>
      <c r="X11" s="21"/>
    </row>
    <row r="12" spans="2:25" s="49" customFormat="1" ht="15" customHeight="1" x14ac:dyDescent="0.25">
      <c r="B12" s="45"/>
      <c r="C12" s="46" t="s">
        <v>54</v>
      </c>
      <c r="D12" s="47"/>
      <c r="E12" s="47"/>
      <c r="F12" s="48">
        <v>1456</v>
      </c>
      <c r="G12" s="48">
        <v>0</v>
      </c>
      <c r="H12" s="39">
        <f t="shared" ref="H12:H19" si="2">F12+G12</f>
        <v>1456</v>
      </c>
      <c r="I12" s="39">
        <v>0</v>
      </c>
      <c r="J12" s="67" t="s">
        <v>157</v>
      </c>
      <c r="K12" s="57">
        <v>0</v>
      </c>
      <c r="L12" s="57">
        <v>0</v>
      </c>
      <c r="M12" s="57">
        <v>1.8125</v>
      </c>
      <c r="N12" s="57">
        <v>1</v>
      </c>
      <c r="O12" s="57">
        <v>0.625</v>
      </c>
      <c r="P12" s="57">
        <v>1.75</v>
      </c>
      <c r="Q12" s="57">
        <v>1.375</v>
      </c>
      <c r="R12" s="57">
        <v>0.5</v>
      </c>
      <c r="S12" s="57">
        <v>0.375</v>
      </c>
      <c r="T12" s="57">
        <v>0.125</v>
      </c>
      <c r="U12" s="28">
        <v>1</v>
      </c>
      <c r="V12" s="29">
        <v>195.5625</v>
      </c>
      <c r="W12" s="34"/>
      <c r="X12" s="31"/>
      <c r="Y12"/>
    </row>
    <row r="13" spans="2:25" s="49" customFormat="1" ht="15" customHeight="1" x14ac:dyDescent="0.25">
      <c r="B13" s="45"/>
      <c r="C13" s="46" t="s">
        <v>56</v>
      </c>
      <c r="D13" s="47"/>
      <c r="E13" s="47"/>
      <c r="F13" s="48">
        <v>600</v>
      </c>
      <c r="G13" s="48">
        <v>0</v>
      </c>
      <c r="H13" s="39">
        <f t="shared" si="2"/>
        <v>600</v>
      </c>
      <c r="I13" s="41">
        <v>0</v>
      </c>
      <c r="J13" s="67" t="s">
        <v>157</v>
      </c>
      <c r="K13" s="57">
        <v>6.25E-2</v>
      </c>
      <c r="L13" s="57">
        <v>0.625</v>
      </c>
      <c r="M13" s="57">
        <v>1.8125</v>
      </c>
      <c r="N13" s="57">
        <v>1</v>
      </c>
      <c r="O13" s="57">
        <v>0.5625</v>
      </c>
      <c r="P13" s="57">
        <v>1.75</v>
      </c>
      <c r="Q13" s="57">
        <v>1.3125</v>
      </c>
      <c r="R13" s="57">
        <v>0.5</v>
      </c>
      <c r="S13" s="57">
        <v>0.375</v>
      </c>
      <c r="T13" s="57">
        <v>0.125</v>
      </c>
      <c r="U13" s="28">
        <v>2</v>
      </c>
      <c r="V13" s="29">
        <v>194.9375</v>
      </c>
      <c r="W13" s="50"/>
      <c r="X13" s="50"/>
      <c r="Y13"/>
    </row>
    <row r="14" spans="2:25" s="49" customFormat="1" ht="15" customHeight="1" x14ac:dyDescent="0.25">
      <c r="B14" s="45"/>
      <c r="C14" s="46" t="s">
        <v>57</v>
      </c>
      <c r="D14" s="47"/>
      <c r="E14" s="47"/>
      <c r="F14" s="48">
        <v>25000</v>
      </c>
      <c r="G14" s="48">
        <v>0</v>
      </c>
      <c r="H14" s="39">
        <f t="shared" si="2"/>
        <v>25000</v>
      </c>
      <c r="I14" s="41">
        <v>0</v>
      </c>
      <c r="J14" s="67" t="s">
        <v>157</v>
      </c>
      <c r="K14" s="57">
        <v>1.0625</v>
      </c>
      <c r="L14" s="57">
        <v>0.13333333333333333</v>
      </c>
      <c r="M14" s="57">
        <v>1.75</v>
      </c>
      <c r="N14" s="57">
        <v>1</v>
      </c>
      <c r="O14" s="57">
        <v>0.9375</v>
      </c>
      <c r="P14" s="57">
        <v>2</v>
      </c>
      <c r="Q14" s="57">
        <v>0.4375</v>
      </c>
      <c r="R14" s="57">
        <v>0.5</v>
      </c>
      <c r="S14" s="57">
        <v>0.75</v>
      </c>
      <c r="T14" s="57">
        <v>0.125</v>
      </c>
      <c r="U14" s="28">
        <v>3</v>
      </c>
      <c r="V14" s="29">
        <v>192.67500000000001</v>
      </c>
      <c r="W14" s="50"/>
      <c r="X14" s="50"/>
      <c r="Y14"/>
    </row>
    <row r="15" spans="2:25" s="49" customFormat="1" ht="15" customHeight="1" x14ac:dyDescent="0.25">
      <c r="B15" s="45"/>
      <c r="C15" s="46" t="s">
        <v>55</v>
      </c>
      <c r="D15" s="47"/>
      <c r="E15" s="47"/>
      <c r="F15" s="48">
        <v>20000</v>
      </c>
      <c r="G15" s="48">
        <v>0</v>
      </c>
      <c r="H15" s="39">
        <f t="shared" si="2"/>
        <v>20000</v>
      </c>
      <c r="I15" s="41">
        <v>0</v>
      </c>
      <c r="J15" s="67" t="s">
        <v>157</v>
      </c>
      <c r="K15" s="57">
        <v>0.125</v>
      </c>
      <c r="L15" s="57">
        <v>0.125</v>
      </c>
      <c r="M15" s="57">
        <v>1.25</v>
      </c>
      <c r="N15" s="57">
        <v>1</v>
      </c>
      <c r="O15" s="57">
        <v>6.25E-2</v>
      </c>
      <c r="P15" s="57">
        <v>1.625</v>
      </c>
      <c r="Q15" s="57">
        <v>0.25</v>
      </c>
      <c r="R15" s="57">
        <v>0.25</v>
      </c>
      <c r="S15" s="57">
        <v>0.25</v>
      </c>
      <c r="T15" s="57">
        <v>0.125</v>
      </c>
      <c r="U15" s="28">
        <v>1</v>
      </c>
      <c r="V15" s="29">
        <v>191.1875</v>
      </c>
      <c r="W15" s="50"/>
      <c r="X15" s="50"/>
      <c r="Y15"/>
    </row>
    <row r="16" spans="2:25" s="49" customFormat="1" ht="15" customHeight="1" x14ac:dyDescent="0.25">
      <c r="B16" s="45"/>
      <c r="C16" s="46" t="s">
        <v>58</v>
      </c>
      <c r="D16" s="47"/>
      <c r="E16" s="47"/>
      <c r="F16" s="48">
        <v>0</v>
      </c>
      <c r="G16" s="48">
        <v>3000</v>
      </c>
      <c r="H16" s="39">
        <f t="shared" si="2"/>
        <v>3000</v>
      </c>
      <c r="I16" s="41">
        <v>0</v>
      </c>
      <c r="J16" s="67" t="s">
        <v>157</v>
      </c>
      <c r="K16" s="57">
        <v>0.9375</v>
      </c>
      <c r="L16" s="57">
        <v>6.25E-2</v>
      </c>
      <c r="M16" s="57">
        <v>1.6875</v>
      </c>
      <c r="N16" s="57">
        <v>1</v>
      </c>
      <c r="O16" s="57">
        <v>0.9375</v>
      </c>
      <c r="P16" s="57">
        <v>1.9375</v>
      </c>
      <c r="Q16" s="57">
        <v>0.5</v>
      </c>
      <c r="R16" s="57">
        <v>0.5</v>
      </c>
      <c r="S16" s="57">
        <v>0.6875</v>
      </c>
      <c r="T16" s="57">
        <v>0.125</v>
      </c>
      <c r="U16" s="28">
        <v>4</v>
      </c>
      <c r="V16" s="29">
        <v>186.6875</v>
      </c>
      <c r="W16" s="50"/>
      <c r="X16" s="50"/>
      <c r="Y16"/>
    </row>
    <row r="17" spans="1:25" s="49" customFormat="1" ht="15" customHeight="1" x14ac:dyDescent="0.25">
      <c r="B17" s="45"/>
      <c r="C17" s="46" t="s">
        <v>59</v>
      </c>
      <c r="D17" s="47"/>
      <c r="E17" s="47"/>
      <c r="F17" s="48">
        <v>0</v>
      </c>
      <c r="G17" s="48">
        <v>7000</v>
      </c>
      <c r="H17" s="39">
        <f t="shared" si="2"/>
        <v>7000</v>
      </c>
      <c r="I17" s="41">
        <v>0</v>
      </c>
      <c r="J17" s="67" t="s">
        <v>157</v>
      </c>
      <c r="K17" s="57">
        <v>0.125</v>
      </c>
      <c r="L17" s="57">
        <v>6.25E-2</v>
      </c>
      <c r="M17" s="57">
        <v>1.875</v>
      </c>
      <c r="N17" s="57">
        <v>1</v>
      </c>
      <c r="O17" s="57">
        <v>0.1875</v>
      </c>
      <c r="P17" s="57">
        <v>1.75</v>
      </c>
      <c r="Q17" s="57">
        <v>2</v>
      </c>
      <c r="R17" s="57">
        <v>1.875</v>
      </c>
      <c r="S17" s="57">
        <v>1.625</v>
      </c>
      <c r="T17" s="57">
        <v>0.125</v>
      </c>
      <c r="U17" s="28">
        <v>5</v>
      </c>
      <c r="V17" s="29">
        <v>184.8125</v>
      </c>
      <c r="W17" s="50"/>
      <c r="X17" s="50"/>
      <c r="Y17"/>
    </row>
    <row r="18" spans="1:25" s="49" customFormat="1" ht="15" customHeight="1" x14ac:dyDescent="0.25">
      <c r="B18" s="45"/>
      <c r="C18" s="46" t="s">
        <v>60</v>
      </c>
      <c r="D18" s="47"/>
      <c r="E18" s="47"/>
      <c r="F18" s="48">
        <v>2000</v>
      </c>
      <c r="G18" s="48">
        <v>0</v>
      </c>
      <c r="H18" s="39">
        <f t="shared" si="2"/>
        <v>2000</v>
      </c>
      <c r="I18" s="41">
        <v>1500</v>
      </c>
      <c r="J18" s="67" t="s">
        <v>157</v>
      </c>
      <c r="K18" s="57">
        <v>0.125</v>
      </c>
      <c r="L18" s="57">
        <v>0</v>
      </c>
      <c r="M18" s="57">
        <v>1.6875</v>
      </c>
      <c r="N18" s="57">
        <v>0.9375</v>
      </c>
      <c r="O18" s="57">
        <v>0.375</v>
      </c>
      <c r="P18" s="57">
        <v>1.625</v>
      </c>
      <c r="Q18" s="57">
        <v>0.8125</v>
      </c>
      <c r="R18" s="57">
        <v>0.5625</v>
      </c>
      <c r="S18" s="57">
        <v>0.6875</v>
      </c>
      <c r="T18" s="57">
        <v>0.625</v>
      </c>
      <c r="U18" s="28">
        <v>6</v>
      </c>
      <c r="V18" s="29">
        <v>171.75</v>
      </c>
      <c r="W18" s="50"/>
      <c r="X18" s="50"/>
      <c r="Y18"/>
    </row>
    <row r="19" spans="1:25" s="49" customFormat="1" ht="15" customHeight="1" x14ac:dyDescent="0.25">
      <c r="B19" s="45"/>
      <c r="C19" s="46" t="s">
        <v>61</v>
      </c>
      <c r="D19" s="47"/>
      <c r="E19" s="47"/>
      <c r="F19" s="48">
        <v>850</v>
      </c>
      <c r="G19" s="48">
        <v>0</v>
      </c>
      <c r="H19" s="39">
        <f t="shared" si="2"/>
        <v>850</v>
      </c>
      <c r="I19" s="41">
        <v>850</v>
      </c>
      <c r="J19" s="67" t="s">
        <v>157</v>
      </c>
      <c r="K19" s="57">
        <v>0</v>
      </c>
      <c r="L19" s="57">
        <v>0</v>
      </c>
      <c r="M19" s="57">
        <v>1.75</v>
      </c>
      <c r="N19" s="57">
        <v>1</v>
      </c>
      <c r="O19" s="57">
        <v>0.3125</v>
      </c>
      <c r="P19" s="57">
        <v>1.6875</v>
      </c>
      <c r="Q19" s="57">
        <v>1.3125</v>
      </c>
      <c r="R19" s="57">
        <v>0.5625</v>
      </c>
      <c r="S19" s="57">
        <v>0.5625</v>
      </c>
      <c r="T19" s="57">
        <v>0.125</v>
      </c>
      <c r="U19" s="28">
        <v>7</v>
      </c>
      <c r="V19" s="29">
        <v>168.1875</v>
      </c>
      <c r="W19" s="50"/>
      <c r="X19" s="50"/>
      <c r="Y19"/>
    </row>
    <row r="20" spans="1:25" x14ac:dyDescent="0.25">
      <c r="B20" s="16"/>
      <c r="C20" s="17" t="s">
        <v>62</v>
      </c>
      <c r="D20" s="16"/>
      <c r="E20" s="16"/>
      <c r="F20" s="64">
        <f>SUM(F21:F22)</f>
        <v>11434.65</v>
      </c>
      <c r="G20" s="64">
        <f>SUM(G21:G22)</f>
        <v>0</v>
      </c>
      <c r="H20" s="64">
        <f>SUM(H21:H22)</f>
        <v>11434.65</v>
      </c>
      <c r="I20" s="64">
        <f>SUM(I21:I22)</f>
        <v>4617</v>
      </c>
      <c r="J20" s="71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20"/>
      <c r="X20" s="20"/>
    </row>
    <row r="21" spans="1:25" x14ac:dyDescent="0.25">
      <c r="B21" s="36"/>
      <c r="C21" s="46" t="s">
        <v>65</v>
      </c>
      <c r="D21" s="47"/>
      <c r="E21" s="47"/>
      <c r="F21" s="48">
        <v>9234.65</v>
      </c>
      <c r="G21" s="48">
        <v>0</v>
      </c>
      <c r="H21" s="39">
        <f t="shared" ref="H21:H22" si="3">F21+G21</f>
        <v>9234.65</v>
      </c>
      <c r="I21" s="41">
        <v>4617</v>
      </c>
      <c r="J21" s="67" t="s">
        <v>157</v>
      </c>
      <c r="K21" s="57">
        <v>0</v>
      </c>
      <c r="L21" s="57">
        <v>0</v>
      </c>
      <c r="M21" s="57">
        <v>1.6875</v>
      </c>
      <c r="N21" s="57">
        <v>1</v>
      </c>
      <c r="O21" s="57">
        <v>0.6875</v>
      </c>
      <c r="P21" s="57">
        <v>2</v>
      </c>
      <c r="Q21" s="57">
        <v>2</v>
      </c>
      <c r="R21" s="57">
        <v>1.6875</v>
      </c>
      <c r="S21" s="57">
        <v>0.125</v>
      </c>
      <c r="T21" s="57">
        <v>0.125</v>
      </c>
      <c r="U21" s="28">
        <v>3</v>
      </c>
      <c r="V21" s="29">
        <v>190.375</v>
      </c>
      <c r="W21" s="50"/>
      <c r="X21" s="34"/>
    </row>
    <row r="22" spans="1:25" x14ac:dyDescent="0.25">
      <c r="B22" s="36"/>
      <c r="C22" s="46" t="s">
        <v>83</v>
      </c>
      <c r="D22" s="47"/>
      <c r="E22" s="47"/>
      <c r="F22" s="48">
        <v>2200</v>
      </c>
      <c r="G22" s="48">
        <v>0</v>
      </c>
      <c r="H22" s="39">
        <f t="shared" si="3"/>
        <v>2200</v>
      </c>
      <c r="I22" s="41">
        <v>0</v>
      </c>
      <c r="J22" s="67" t="s">
        <v>157</v>
      </c>
      <c r="K22" s="57">
        <v>0</v>
      </c>
      <c r="L22" s="57">
        <v>0</v>
      </c>
      <c r="M22" s="57">
        <v>0.5625</v>
      </c>
      <c r="N22" s="57">
        <v>1</v>
      </c>
      <c r="O22" s="57">
        <v>0.3125</v>
      </c>
      <c r="P22" s="57">
        <v>1.625</v>
      </c>
      <c r="Q22" s="57">
        <v>1.625</v>
      </c>
      <c r="R22" s="57">
        <v>1.5</v>
      </c>
      <c r="S22" s="57">
        <v>0.125</v>
      </c>
      <c r="T22" s="57">
        <v>0.125</v>
      </c>
      <c r="U22" s="28">
        <v>21</v>
      </c>
      <c r="V22" s="29">
        <v>103</v>
      </c>
      <c r="W22" s="50"/>
      <c r="X22" s="34"/>
    </row>
    <row r="23" spans="1:25" x14ac:dyDescent="0.25">
      <c r="B23" s="16"/>
      <c r="C23" s="17" t="s">
        <v>160</v>
      </c>
      <c r="D23" s="16"/>
      <c r="E23" s="16"/>
      <c r="F23" s="64">
        <f>F5+F11+F20</f>
        <v>74470.28</v>
      </c>
      <c r="G23" s="64">
        <f t="shared" ref="G23:H23" si="4">G5+G11+G20</f>
        <v>49000</v>
      </c>
      <c r="H23" s="64">
        <f t="shared" si="4"/>
        <v>123470.28</v>
      </c>
      <c r="I23" s="64"/>
      <c r="J23" s="71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20"/>
      <c r="X23" s="20"/>
    </row>
    <row r="24" spans="1:25" x14ac:dyDescent="0.25">
      <c r="F24" s="73"/>
      <c r="G24" s="53"/>
    </row>
    <row r="25" spans="1:25" x14ac:dyDescent="0.25">
      <c r="F25" s="53"/>
      <c r="G25" s="53"/>
    </row>
    <row r="26" spans="1:25" x14ac:dyDescent="0.25">
      <c r="F26" s="53"/>
      <c r="G26" s="53"/>
    </row>
    <row r="27" spans="1:25" x14ac:dyDescent="0.25">
      <c r="F27" s="53"/>
      <c r="G27" s="53"/>
    </row>
    <row r="28" spans="1:25" x14ac:dyDescent="0.25">
      <c r="F28" s="53"/>
      <c r="G28" s="53"/>
    </row>
    <row r="29" spans="1:25" x14ac:dyDescent="0.25">
      <c r="F29" s="53"/>
      <c r="G29" s="53"/>
    </row>
    <row r="30" spans="1:25" s="49" customFormat="1" x14ac:dyDescent="0.25">
      <c r="A30"/>
      <c r="B30"/>
      <c r="C30"/>
      <c r="D30"/>
      <c r="E30"/>
      <c r="F30" s="53"/>
      <c r="G30" s="53"/>
      <c r="U30"/>
      <c r="X30"/>
      <c r="Y30"/>
    </row>
    <row r="31" spans="1:25" s="49" customFormat="1" x14ac:dyDescent="0.25">
      <c r="A31"/>
      <c r="B31"/>
      <c r="C31"/>
      <c r="D31"/>
      <c r="E31"/>
      <c r="F31" s="53"/>
      <c r="G31" s="53"/>
      <c r="U31"/>
      <c r="X31"/>
      <c r="Y31"/>
    </row>
    <row r="32" spans="1:25" s="49" customFormat="1" x14ac:dyDescent="0.25">
      <c r="A32"/>
      <c r="B32"/>
      <c r="C32"/>
      <c r="D32"/>
      <c r="E32"/>
      <c r="F32" s="53"/>
      <c r="G32" s="53"/>
      <c r="U32"/>
      <c r="X32"/>
      <c r="Y32"/>
    </row>
    <row r="33" spans="1:25" s="49" customFormat="1" x14ac:dyDescent="0.25">
      <c r="A33"/>
      <c r="B33"/>
      <c r="C33"/>
      <c r="D33"/>
      <c r="E33"/>
      <c r="F33" s="53"/>
      <c r="G33" s="53"/>
      <c r="U33"/>
      <c r="X33"/>
      <c r="Y33"/>
    </row>
    <row r="34" spans="1:25" s="49" customFormat="1" x14ac:dyDescent="0.25">
      <c r="A34"/>
      <c r="B34"/>
      <c r="C34"/>
      <c r="D34"/>
      <c r="E34"/>
      <c r="F34" s="53"/>
      <c r="G34" s="53"/>
      <c r="U34"/>
      <c r="X34"/>
      <c r="Y34"/>
    </row>
    <row r="35" spans="1:25" s="49" customFormat="1" x14ac:dyDescent="0.25">
      <c r="A35"/>
      <c r="B35"/>
      <c r="C35"/>
      <c r="D35"/>
      <c r="E35"/>
      <c r="F35" s="53"/>
      <c r="G35" s="53"/>
      <c r="U35"/>
      <c r="X35"/>
      <c r="Y35"/>
    </row>
    <row r="36" spans="1:25" s="49" customFormat="1" x14ac:dyDescent="0.25">
      <c r="A36"/>
      <c r="B36"/>
      <c r="C36"/>
      <c r="D36"/>
      <c r="E36"/>
      <c r="F36" s="53"/>
      <c r="G36" s="53"/>
      <c r="U36"/>
      <c r="X36"/>
      <c r="Y36"/>
    </row>
    <row r="37" spans="1:25" s="49" customFormat="1" x14ac:dyDescent="0.25">
      <c r="A37"/>
      <c r="B37"/>
      <c r="C37"/>
      <c r="D37"/>
      <c r="E37"/>
      <c r="F37" s="53"/>
      <c r="G37" s="53"/>
      <c r="U37"/>
      <c r="X37"/>
      <c r="Y37"/>
    </row>
    <row r="38" spans="1:25" s="49" customFormat="1" x14ac:dyDescent="0.25">
      <c r="A38"/>
      <c r="B38"/>
      <c r="C38"/>
      <c r="D38"/>
      <c r="E38"/>
      <c r="F38" s="53"/>
      <c r="G38" s="53"/>
      <c r="U38"/>
      <c r="X38"/>
      <c r="Y38"/>
    </row>
    <row r="39" spans="1:25" s="49" customFormat="1" x14ac:dyDescent="0.25">
      <c r="A39"/>
      <c r="B39"/>
      <c r="C39"/>
      <c r="D39"/>
      <c r="E39"/>
      <c r="F39" s="53"/>
      <c r="G39"/>
      <c r="U39"/>
      <c r="X39"/>
      <c r="Y39"/>
    </row>
    <row r="40" spans="1:25" s="49" customFormat="1" x14ac:dyDescent="0.25">
      <c r="A40"/>
      <c r="B40"/>
      <c r="C40"/>
      <c r="D40"/>
      <c r="E40"/>
      <c r="F40" s="53"/>
      <c r="G40"/>
      <c r="U40"/>
      <c r="X40"/>
      <c r="Y40"/>
    </row>
    <row r="41" spans="1:25" s="49" customFormat="1" x14ac:dyDescent="0.25">
      <c r="A41"/>
      <c r="B41"/>
      <c r="C41"/>
      <c r="D41"/>
      <c r="E41"/>
      <c r="F41" s="53"/>
      <c r="G41"/>
      <c r="U41"/>
      <c r="X41"/>
      <c r="Y41"/>
    </row>
    <row r="42" spans="1:25" s="49" customFormat="1" x14ac:dyDescent="0.25">
      <c r="A42"/>
      <c r="B42"/>
      <c r="C42"/>
      <c r="D42"/>
      <c r="E42"/>
      <c r="F42" s="53"/>
      <c r="G42"/>
      <c r="U42"/>
      <c r="X42"/>
      <c r="Y42"/>
    </row>
    <row r="43" spans="1:25" s="49" customFormat="1" x14ac:dyDescent="0.25">
      <c r="A43"/>
      <c r="B43"/>
      <c r="C43"/>
      <c r="D43"/>
      <c r="E43"/>
      <c r="F43" s="53"/>
      <c r="G43"/>
      <c r="U43"/>
      <c r="X43"/>
      <c r="Y43"/>
    </row>
    <row r="44" spans="1:25" s="49" customFormat="1" x14ac:dyDescent="0.25">
      <c r="A44"/>
      <c r="B44"/>
      <c r="C44"/>
      <c r="D44"/>
      <c r="E44"/>
      <c r="F44" s="53"/>
      <c r="G44"/>
      <c r="U44"/>
      <c r="X44"/>
      <c r="Y44"/>
    </row>
  </sheetData>
  <dataConsolidate/>
  <mergeCells count="7">
    <mergeCell ref="K23:V23"/>
    <mergeCell ref="K20:V20"/>
    <mergeCell ref="F2:I2"/>
    <mergeCell ref="D3:I3"/>
    <mergeCell ref="D4:I4"/>
    <mergeCell ref="K5:V5"/>
    <mergeCell ref="K11:V11"/>
  </mergeCells>
  <dataValidations count="1">
    <dataValidation type="list" allowBlank="1" showInputMessage="1" showErrorMessage="1" sqref="D5:E23" xr:uid="{08A9A698-863A-4107-99C2-27B80B281888}">
      <formula1>"One time, Ongoing, Combo"</formula1>
    </dataValidation>
  </dataValidations>
  <hyperlinks>
    <hyperlink ref="C2" r:id="rId1" xr:uid="{ACDC3A2E-051E-4DEC-B1F0-6596335FD2FF}"/>
  </hyperlinks>
  <pageMargins left="0.25" right="0.25" top="0.75" bottom="0.75" header="0.3" footer="0.3"/>
  <pageSetup scale="86" fitToHeight="8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EBA3-E853-4E02-AAB3-2AED13FD8EC7}">
  <sheetPr codeName="Sheet14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5703125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1</v>
      </c>
      <c r="P6" s="27">
        <v>1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1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176.5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192.5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1</v>
      </c>
      <c r="R25" s="27">
        <v>1</v>
      </c>
      <c r="S25" s="27">
        <v>0</v>
      </c>
      <c r="T25" s="28">
        <v>5</v>
      </c>
      <c r="U25" s="29">
        <f t="shared" si="1"/>
        <v>178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2</v>
      </c>
      <c r="Q30" s="27">
        <v>1</v>
      </c>
      <c r="R30" s="27">
        <v>1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190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0</v>
      </c>
      <c r="R32" s="27">
        <v>0</v>
      </c>
      <c r="S32" s="27">
        <v>0</v>
      </c>
      <c r="T32" s="28">
        <v>4</v>
      </c>
      <c r="U32" s="29">
        <f t="shared" si="2"/>
        <v>176.5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170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2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165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1</v>
      </c>
      <c r="R36" s="27">
        <v>0</v>
      </c>
      <c r="S36" s="27">
        <v>0</v>
      </c>
      <c r="T36" s="28">
        <v>8</v>
      </c>
      <c r="U36" s="29">
        <f t="shared" si="2"/>
        <v>159.5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1</v>
      </c>
      <c r="S37" s="27">
        <v>0</v>
      </c>
      <c r="T37" s="28">
        <v>9</v>
      </c>
      <c r="U37" s="29">
        <f t="shared" si="2"/>
        <v>159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1</v>
      </c>
      <c r="S38" s="27">
        <v>0</v>
      </c>
      <c r="T38" s="28">
        <v>10</v>
      </c>
      <c r="U38" s="29">
        <f t="shared" si="2"/>
        <v>154.5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1</v>
      </c>
      <c r="S39" s="27">
        <v>0</v>
      </c>
      <c r="T39" s="28">
        <v>11</v>
      </c>
      <c r="U39" s="29">
        <f t="shared" si="2"/>
        <v>150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1</v>
      </c>
      <c r="S40" s="27">
        <v>0</v>
      </c>
      <c r="T40" s="28">
        <v>12</v>
      </c>
      <c r="U40" s="29">
        <f t="shared" si="2"/>
        <v>145.5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135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115.5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109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96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93.5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85.5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79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77.5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75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54">
        <v>0</v>
      </c>
      <c r="K68" s="55">
        <v>0</v>
      </c>
      <c r="L68" s="55">
        <v>0</v>
      </c>
      <c r="M68" s="55">
        <v>1</v>
      </c>
      <c r="N68" s="55">
        <v>0</v>
      </c>
      <c r="O68" s="55">
        <v>1</v>
      </c>
      <c r="P68" s="55">
        <v>0</v>
      </c>
      <c r="Q68" s="55">
        <v>0</v>
      </c>
      <c r="R68" s="55">
        <v>0</v>
      </c>
      <c r="S68" s="55">
        <v>0</v>
      </c>
      <c r="T68" s="51">
        <v>1</v>
      </c>
      <c r="U68" s="29">
        <f>(J68*5)+(K68*6)+(L68*3)+(M68*7)+(N68*1)+(O68*4)+(P68*2)+(Q68*2)+(MAX(R68:S68)*2)+(((38-T68+1)*1.5)*3)</f>
        <v>182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179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185.5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191.5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193</v>
      </c>
      <c r="V82" s="50"/>
      <c r="W82" s="34"/>
    </row>
    <row r="83" spans="2:23" x14ac:dyDescent="0.25">
      <c r="B83" s="36"/>
      <c r="C83" s="46" t="s">
        <v>154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1</v>
      </c>
      <c r="R84" s="27">
        <v>0</v>
      </c>
      <c r="S84" s="27">
        <v>0</v>
      </c>
      <c r="T84" s="51">
        <v>3</v>
      </c>
      <c r="U84" s="29">
        <f t="shared" si="5"/>
        <v>187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182.5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1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177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2</v>
      </c>
      <c r="M90" s="27">
        <v>1</v>
      </c>
      <c r="N90" s="27">
        <v>0</v>
      </c>
      <c r="O90" s="27">
        <v>1</v>
      </c>
      <c r="P90" s="27">
        <v>2</v>
      </c>
      <c r="Q90" s="27">
        <v>1</v>
      </c>
      <c r="R90" s="27">
        <v>0</v>
      </c>
      <c r="S90" s="27">
        <v>0</v>
      </c>
      <c r="T90" s="28">
        <v>5</v>
      </c>
      <c r="U90" s="29">
        <f t="shared" si="5"/>
        <v>181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2</v>
      </c>
      <c r="R93" s="27">
        <v>0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0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0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139.5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1</v>
      </c>
      <c r="Q102" s="27">
        <v>2</v>
      </c>
      <c r="R102" s="27">
        <v>0</v>
      </c>
      <c r="S102" s="27">
        <v>1</v>
      </c>
      <c r="T102" s="28">
        <v>13</v>
      </c>
      <c r="U102" s="29">
        <f t="shared" si="5"/>
        <v>139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27">
        <v>0</v>
      </c>
      <c r="S108" s="27">
        <v>2</v>
      </c>
      <c r="T108" s="28">
        <v>19</v>
      </c>
      <c r="U108" s="29">
        <f t="shared" si="5"/>
        <v>116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97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89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1</v>
      </c>
      <c r="Q114" s="27">
        <v>2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196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0</v>
      </c>
      <c r="R115" s="27">
        <v>1</v>
      </c>
      <c r="S115" s="27">
        <v>1</v>
      </c>
      <c r="T115" s="51">
        <v>1</v>
      </c>
      <c r="U115" s="29">
        <f t="shared" si="6"/>
        <v>190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203.5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1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2</v>
      </c>
      <c r="M118" s="27">
        <v>1</v>
      </c>
      <c r="N118" s="27">
        <v>1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187.5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96E913CD-9C09-4B10-AD86-D8F553F2C427}">
      <formula1>"One time, Ongoing, Combo"</formula1>
    </dataValidation>
  </dataValidations>
  <hyperlinks>
    <hyperlink ref="C2" r:id="rId1" xr:uid="{98876762-B861-4393-A825-CD38CE68B053}"/>
  </hyperlinks>
  <pageMargins left="0.25" right="0.25" top="0.75" bottom="0.75" header="0.3" footer="0.3"/>
  <pageSetup scale="86" fitToHeight="8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75A4-D3D9-4F6A-83F2-7D615A20063F}">
  <sheetPr codeName="Sheet10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7109375" bestFit="1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201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206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190.5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1</v>
      </c>
      <c r="O10" s="27">
        <v>2</v>
      </c>
      <c r="P10" s="27">
        <v>2</v>
      </c>
      <c r="Q10" s="27">
        <v>2</v>
      </c>
      <c r="R10" s="27">
        <v>2</v>
      </c>
      <c r="S10" s="27">
        <v>0</v>
      </c>
      <c r="T10" s="28">
        <v>4</v>
      </c>
      <c r="U10" s="29">
        <f>(J10*5)+(K10*6)+(L10*3)+(M10*7)+(N10*1)+(O10*4)+(P10*2)+(Q10*2)+(MAX(R10:S10)*2)+(((38-T10+1)*1.5)*3)</f>
        <v>191.5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2</v>
      </c>
      <c r="K12" s="27">
        <v>1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2</v>
      </c>
      <c r="R12" s="27">
        <v>2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221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1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202.5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0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179.5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0</v>
      </c>
      <c r="R16" s="27">
        <v>2</v>
      </c>
      <c r="S16" s="27">
        <v>0</v>
      </c>
      <c r="T16" s="28">
        <v>5</v>
      </c>
      <c r="U16" s="29">
        <f t="shared" si="0"/>
        <v>181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2</v>
      </c>
      <c r="M17" s="27">
        <v>1</v>
      </c>
      <c r="N17" s="27">
        <v>1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178.5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2</v>
      </c>
      <c r="R18" s="27">
        <v>1</v>
      </c>
      <c r="S18" s="27">
        <v>0</v>
      </c>
      <c r="T18" s="28">
        <v>7</v>
      </c>
      <c r="U18" s="29">
        <f t="shared" si="0"/>
        <v>176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2</v>
      </c>
      <c r="R20" s="27">
        <v>1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203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2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2</v>
      </c>
      <c r="R22" s="27">
        <v>1</v>
      </c>
      <c r="S22" s="27">
        <v>0</v>
      </c>
      <c r="T22" s="28">
        <v>2</v>
      </c>
      <c r="U22" s="29">
        <f t="shared" si="1"/>
        <v>210.5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/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2</v>
      </c>
      <c r="S23" s="27">
        <v>0</v>
      </c>
      <c r="T23" s="28">
        <v>3</v>
      </c>
      <c r="U23" s="29">
        <f t="shared" si="1"/>
        <v>193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2</v>
      </c>
      <c r="S24" s="27">
        <v>0</v>
      </c>
      <c r="T24" s="28">
        <v>4</v>
      </c>
      <c r="U24" s="29">
        <f t="shared" si="1"/>
        <v>193.5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187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0</v>
      </c>
      <c r="N26" s="27">
        <v>1</v>
      </c>
      <c r="O26" s="27">
        <v>2</v>
      </c>
      <c r="P26" s="27">
        <v>1</v>
      </c>
      <c r="Q26" s="27">
        <v>1</v>
      </c>
      <c r="R26" s="27">
        <v>1</v>
      </c>
      <c r="S26" s="27">
        <v>2</v>
      </c>
      <c r="T26" s="28">
        <v>6</v>
      </c>
      <c r="U26" s="29">
        <f t="shared" si="1"/>
        <v>171.5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1</v>
      </c>
      <c r="R27" s="27">
        <v>1</v>
      </c>
      <c r="S27" s="27">
        <v>0</v>
      </c>
      <c r="T27" s="28">
        <v>7</v>
      </c>
      <c r="U27" s="29">
        <f t="shared" si="1"/>
        <v>174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1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200.5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1</v>
      </c>
      <c r="T33" s="28">
        <v>5</v>
      </c>
      <c r="U33" s="29">
        <f t="shared" si="2"/>
        <v>186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1</v>
      </c>
      <c r="O34" s="27">
        <v>2</v>
      </c>
      <c r="P34" s="27">
        <v>2</v>
      </c>
      <c r="Q34" s="27">
        <v>2</v>
      </c>
      <c r="R34" s="27">
        <v>2</v>
      </c>
      <c r="S34" s="27">
        <v>1</v>
      </c>
      <c r="T34" s="28">
        <v>6</v>
      </c>
      <c r="U34" s="29">
        <f t="shared" si="2"/>
        <v>182.5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1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173.5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143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2</v>
      </c>
      <c r="O42" s="27">
        <v>2</v>
      </c>
      <c r="P42" s="27">
        <v>2</v>
      </c>
      <c r="Q42" s="27">
        <v>2</v>
      </c>
      <c r="R42" s="27">
        <v>2</v>
      </c>
      <c r="S42" s="27">
        <v>0</v>
      </c>
      <c r="T42" s="28">
        <v>14</v>
      </c>
      <c r="U42" s="29">
        <f t="shared" si="2"/>
        <v>147.5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2</v>
      </c>
      <c r="O43" s="27">
        <v>2</v>
      </c>
      <c r="P43" s="27">
        <v>2</v>
      </c>
      <c r="Q43" s="27">
        <v>2</v>
      </c>
      <c r="R43" s="27">
        <v>2</v>
      </c>
      <c r="S43" s="27">
        <v>0</v>
      </c>
      <c r="T43" s="28">
        <v>15</v>
      </c>
      <c r="U43" s="29">
        <f t="shared" si="2"/>
        <v>143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131.5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130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1</v>
      </c>
      <c r="P46" s="27">
        <v>2</v>
      </c>
      <c r="Q46" s="27">
        <v>2</v>
      </c>
      <c r="R46" s="27">
        <v>1</v>
      </c>
      <c r="S46" s="27">
        <v>0</v>
      </c>
      <c r="T46" s="28">
        <v>18</v>
      </c>
      <c r="U46" s="29">
        <f t="shared" si="2"/>
        <v>122.5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118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111.5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1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107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102.5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102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90.5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0</v>
      </c>
      <c r="N55" s="27">
        <v>0</v>
      </c>
      <c r="O55" s="27">
        <v>2</v>
      </c>
      <c r="P55" s="27">
        <v>1</v>
      </c>
      <c r="Q55" s="27">
        <v>1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1</v>
      </c>
      <c r="T57" s="28">
        <v>1</v>
      </c>
      <c r="U57" s="29">
        <f t="shared" ref="U57:U66" si="3">(J57*5)+(K57*6)+(L57*3)+(M57*7)+(N57*1)+(O57*4)+(P57*2)+(Q57*2)+(MAX(R57:S57)*2)+(((38-T57+1)*1.5)*3)</f>
        <v>206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1</v>
      </c>
      <c r="T58" s="28">
        <v>2</v>
      </c>
      <c r="U58" s="29">
        <f t="shared" si="3"/>
        <v>201.5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1</v>
      </c>
      <c r="T59" s="28">
        <v>3</v>
      </c>
      <c r="U59" s="29">
        <f t="shared" si="3"/>
        <v>197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1</v>
      </c>
      <c r="T61" s="28">
        <v>5</v>
      </c>
      <c r="U61" s="29">
        <f t="shared" si="3"/>
        <v>188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1</v>
      </c>
      <c r="T62" s="28">
        <v>6</v>
      </c>
      <c r="U62" s="29">
        <f t="shared" si="3"/>
        <v>183.5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1</v>
      </c>
      <c r="T63" s="28">
        <v>7</v>
      </c>
      <c r="U63" s="29">
        <f t="shared" si="3"/>
        <v>179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1</v>
      </c>
      <c r="T64" s="28">
        <v>8</v>
      </c>
      <c r="U64" s="29">
        <f t="shared" si="3"/>
        <v>174.5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1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157.5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1</v>
      </c>
      <c r="Q71" s="27">
        <v>1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172.5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2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187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227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1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2</v>
      </c>
      <c r="O79" s="27">
        <v>0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185.5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2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1</v>
      </c>
      <c r="T80" s="28">
        <v>2</v>
      </c>
      <c r="U80" s="29">
        <f t="shared" si="5"/>
        <v>197.5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1</v>
      </c>
      <c r="T83" s="28">
        <v>3</v>
      </c>
      <c r="U83" s="29">
        <f t="shared" si="5"/>
        <v>197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2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203.5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1</v>
      </c>
      <c r="T86" s="28">
        <v>4</v>
      </c>
      <c r="U86" s="29">
        <f t="shared" si="5"/>
        <v>174.5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1</v>
      </c>
      <c r="T87" s="28">
        <v>4</v>
      </c>
      <c r="U87" s="29">
        <f t="shared" si="5"/>
        <v>184.5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2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1</v>
      </c>
      <c r="T89" s="28">
        <v>5</v>
      </c>
      <c r="U89" s="29">
        <f t="shared" si="5"/>
        <v>176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2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1</v>
      </c>
      <c r="S90" s="27">
        <v>2</v>
      </c>
      <c r="T90" s="28">
        <v>5</v>
      </c>
      <c r="U90" s="29">
        <f t="shared" si="5"/>
        <v>208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0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170.5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2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1</v>
      </c>
      <c r="T92" s="28">
        <v>6</v>
      </c>
      <c r="U92" s="29">
        <f t="shared" si="5"/>
        <v>183.5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1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162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0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173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2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1</v>
      </c>
      <c r="T97" s="28">
        <v>8</v>
      </c>
      <c r="U97" s="29">
        <f t="shared" si="5"/>
        <v>163.5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1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1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1</v>
      </c>
      <c r="T100" s="28">
        <v>11</v>
      </c>
      <c r="U100" s="29">
        <f t="shared" si="5"/>
        <v>180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2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151.5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150.5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1</v>
      </c>
      <c r="T105" s="28">
        <v>16</v>
      </c>
      <c r="U105" s="29">
        <f t="shared" si="5"/>
        <v>127.5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2</v>
      </c>
      <c r="T107" s="28">
        <v>18</v>
      </c>
      <c r="U107" s="29">
        <f t="shared" si="5"/>
        <v>125.5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137.5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1</v>
      </c>
      <c r="Q112" s="27">
        <v>1</v>
      </c>
      <c r="R112" s="27">
        <v>0</v>
      </c>
      <c r="S112" s="27">
        <v>0</v>
      </c>
      <c r="T112" s="28">
        <v>23</v>
      </c>
      <c r="U112" s="29">
        <f t="shared" si="5"/>
        <v>97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1</v>
      </c>
      <c r="T116" s="51">
        <v>2</v>
      </c>
      <c r="U116" s="29">
        <f t="shared" si="6"/>
        <v>220.5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1</v>
      </c>
      <c r="T117" s="51">
        <v>3</v>
      </c>
      <c r="U117" s="29">
        <f t="shared" si="6"/>
        <v>204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1</v>
      </c>
      <c r="T118" s="51">
        <v>4</v>
      </c>
      <c r="U118" s="29">
        <f t="shared" si="6"/>
        <v>201.5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1</v>
      </c>
      <c r="T119" s="51">
        <v>5</v>
      </c>
      <c r="U119" s="29">
        <f t="shared" si="6"/>
        <v>184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FBA3CDD1-A523-4326-9910-1EFA1D4BADA9}">
      <formula1>"One time, Ongoing, Combo"</formula1>
    </dataValidation>
  </dataValidations>
  <hyperlinks>
    <hyperlink ref="C2" r:id="rId1" xr:uid="{40AD1DB5-CCAF-4500-ABF8-6A9A896CD7B5}"/>
  </hyperlinks>
  <pageMargins left="0.25" right="0.25" top="0.75" bottom="0.75" header="0.3" footer="0.3"/>
  <pageSetup scale="86" fitToHeight="8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BA59-71CD-4B9E-89D0-9A71956D7BB5}">
  <sheetPr codeName="Sheet7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197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1</v>
      </c>
      <c r="M7" s="27">
        <v>1</v>
      </c>
      <c r="N7" s="27">
        <v>1</v>
      </c>
      <c r="O7" s="27">
        <v>1</v>
      </c>
      <c r="P7" s="27">
        <v>0</v>
      </c>
      <c r="Q7" s="27">
        <v>0</v>
      </c>
      <c r="R7" s="27">
        <v>0</v>
      </c>
      <c r="S7" s="27">
        <v>1</v>
      </c>
      <c r="T7" s="28">
        <v>1</v>
      </c>
      <c r="U7" s="29">
        <f>(J7*5)+(K7*6)+(L7*3)+(M7*7)+(N7*1)+(O7*4)+(P7*2)+(Q7*2)+(MAX(R7:S7)*2)+(((38-T7+1)*1.5)*3)</f>
        <v>188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2</v>
      </c>
      <c r="P8" s="27">
        <v>1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1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177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171.5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2</v>
      </c>
      <c r="Q12" s="27">
        <v>1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198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2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187.5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2</v>
      </c>
      <c r="P16" s="27">
        <v>2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193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1</v>
      </c>
      <c r="Q17" s="27">
        <v>1</v>
      </c>
      <c r="R17" s="27">
        <v>0</v>
      </c>
      <c r="S17" s="27">
        <v>0</v>
      </c>
      <c r="T17" s="28">
        <v>6</v>
      </c>
      <c r="U17" s="29">
        <f t="shared" si="0"/>
        <v>163.5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1</v>
      </c>
      <c r="R18" s="27">
        <v>0</v>
      </c>
      <c r="S18" s="27">
        <v>0</v>
      </c>
      <c r="T18" s="28">
        <v>7</v>
      </c>
      <c r="U18" s="29">
        <f t="shared" si="0"/>
        <v>172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197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1</v>
      </c>
      <c r="L21" s="27">
        <v>2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194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182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165.5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1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198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1</v>
      </c>
      <c r="Q30" s="27">
        <v>1</v>
      </c>
      <c r="R30" s="27">
        <v>2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2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193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1</v>
      </c>
      <c r="P32" s="27">
        <v>1</v>
      </c>
      <c r="Q32" s="27">
        <v>1</v>
      </c>
      <c r="R32" s="27">
        <v>0</v>
      </c>
      <c r="S32" s="27">
        <v>0</v>
      </c>
      <c r="T32" s="28">
        <v>4</v>
      </c>
      <c r="U32" s="29">
        <f t="shared" si="2"/>
        <v>179.5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1</v>
      </c>
      <c r="P34" s="27">
        <v>1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173.5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1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170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1</v>
      </c>
      <c r="Q36" s="27">
        <v>1</v>
      </c>
      <c r="R36" s="27">
        <v>1</v>
      </c>
      <c r="S36" s="27">
        <v>1</v>
      </c>
      <c r="T36" s="28">
        <v>8</v>
      </c>
      <c r="U36" s="29">
        <f t="shared" si="2"/>
        <v>159.5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1</v>
      </c>
      <c r="P37" s="27">
        <v>1</v>
      </c>
      <c r="Q37" s="27">
        <v>1</v>
      </c>
      <c r="R37" s="27">
        <v>2</v>
      </c>
      <c r="S37" s="27">
        <v>2</v>
      </c>
      <c r="T37" s="28">
        <v>9</v>
      </c>
      <c r="U37" s="29">
        <f t="shared" si="2"/>
        <v>160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1</v>
      </c>
      <c r="P38" s="27">
        <v>1</v>
      </c>
      <c r="Q38" s="27">
        <v>1</v>
      </c>
      <c r="R38" s="27">
        <v>2</v>
      </c>
      <c r="S38" s="27">
        <v>2</v>
      </c>
      <c r="T38" s="28">
        <v>10</v>
      </c>
      <c r="U38" s="29">
        <f t="shared" si="2"/>
        <v>155.5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1</v>
      </c>
      <c r="P39" s="27">
        <v>1</v>
      </c>
      <c r="Q39" s="27">
        <v>1</v>
      </c>
      <c r="R39" s="27">
        <v>2</v>
      </c>
      <c r="S39" s="27">
        <v>2</v>
      </c>
      <c r="T39" s="28">
        <v>11</v>
      </c>
      <c r="U39" s="29">
        <f t="shared" si="2"/>
        <v>151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1</v>
      </c>
      <c r="P40" s="27">
        <v>1</v>
      </c>
      <c r="Q40" s="27">
        <v>1</v>
      </c>
      <c r="R40" s="27">
        <v>2</v>
      </c>
      <c r="S40" s="27">
        <v>2</v>
      </c>
      <c r="T40" s="28">
        <v>12</v>
      </c>
      <c r="U40" s="29">
        <f t="shared" si="2"/>
        <v>146.5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0</v>
      </c>
      <c r="M41" s="27">
        <v>1</v>
      </c>
      <c r="N41" s="27">
        <v>0</v>
      </c>
      <c r="O41" s="27">
        <v>1</v>
      </c>
      <c r="P41" s="27">
        <v>2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134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2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137.5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2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133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2</v>
      </c>
      <c r="O44" s="27">
        <v>1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124.5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126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116.5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2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113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0</v>
      </c>
      <c r="R48" s="27">
        <v>0</v>
      </c>
      <c r="S48" s="27">
        <v>0</v>
      </c>
      <c r="T48" s="28">
        <v>20</v>
      </c>
      <c r="U48" s="29">
        <f t="shared" si="2"/>
        <v>102.5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0</v>
      </c>
      <c r="R49" s="27">
        <v>0</v>
      </c>
      <c r="S49" s="27">
        <v>0</v>
      </c>
      <c r="T49" s="28">
        <v>21</v>
      </c>
      <c r="U49" s="29">
        <f t="shared" si="2"/>
        <v>94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0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89.5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0</v>
      </c>
      <c r="O51" s="27">
        <v>1</v>
      </c>
      <c r="P51" s="27">
        <v>1</v>
      </c>
      <c r="Q51" s="27">
        <v>0</v>
      </c>
      <c r="R51" s="27">
        <v>0</v>
      </c>
      <c r="S51" s="27">
        <v>0</v>
      </c>
      <c r="T51" s="28">
        <v>23</v>
      </c>
      <c r="U51" s="29">
        <f t="shared" si="2"/>
        <v>85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1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78.5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82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1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76.5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2</v>
      </c>
      <c r="K55" s="27">
        <v>0</v>
      </c>
      <c r="L55" s="27">
        <v>2</v>
      </c>
      <c r="M55" s="27">
        <v>1</v>
      </c>
      <c r="N55" s="27">
        <v>2</v>
      </c>
      <c r="O55" s="27">
        <v>2</v>
      </c>
      <c r="P55" s="27">
        <v>2</v>
      </c>
      <c r="Q55" s="27">
        <v>2</v>
      </c>
      <c r="R55" s="27">
        <v>2</v>
      </c>
      <c r="S55" s="27">
        <v>2</v>
      </c>
      <c r="T55" s="28">
        <v>27</v>
      </c>
      <c r="U55" s="29">
        <f t="shared" si="2"/>
        <v>99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1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191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1</v>
      </c>
      <c r="M68" s="27">
        <v>1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1</v>
      </c>
      <c r="T68" s="51">
        <v>1</v>
      </c>
      <c r="U68" s="29">
        <f>(J68*5)+(K68*6)+(L68*3)+(M68*7)+(N68*1)+(O68*4)+(P68*2)+(Q68*2)+(MAX(R68:S68)*2)+(((38-T68+1)*1.5)*3)</f>
        <v>187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1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185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1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188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166.5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194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190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1</v>
      </c>
      <c r="K78" s="27">
        <v>0</v>
      </c>
      <c r="L78" s="27">
        <v>0</v>
      </c>
      <c r="M78" s="27">
        <v>1</v>
      </c>
      <c r="N78" s="27">
        <v>0</v>
      </c>
      <c r="O78" s="27">
        <v>1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197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187.5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1</v>
      </c>
      <c r="P81" s="27">
        <v>0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180.5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198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0</v>
      </c>
      <c r="M84" s="27">
        <v>1</v>
      </c>
      <c r="N84" s="27">
        <v>0</v>
      </c>
      <c r="O84" s="27">
        <v>1</v>
      </c>
      <c r="P84" s="27">
        <v>0</v>
      </c>
      <c r="Q84" s="27">
        <v>0</v>
      </c>
      <c r="R84" s="27">
        <v>0</v>
      </c>
      <c r="S84" s="27">
        <v>0</v>
      </c>
      <c r="T84" s="51">
        <v>3</v>
      </c>
      <c r="U84" s="29">
        <f t="shared" si="5"/>
        <v>173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0</v>
      </c>
      <c r="O85" s="27">
        <v>1</v>
      </c>
      <c r="P85" s="27">
        <v>1</v>
      </c>
      <c r="Q85" s="27">
        <v>1</v>
      </c>
      <c r="R85" s="27">
        <v>1</v>
      </c>
      <c r="S85" s="27">
        <v>0</v>
      </c>
      <c r="T85" s="28">
        <v>4</v>
      </c>
      <c r="U85" s="29">
        <f t="shared" si="5"/>
        <v>177.5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1</v>
      </c>
      <c r="M90" s="27">
        <v>1</v>
      </c>
      <c r="N90" s="27">
        <v>0</v>
      </c>
      <c r="O90" s="27">
        <v>1</v>
      </c>
      <c r="P90" s="27">
        <v>1</v>
      </c>
      <c r="Q90" s="27">
        <v>1</v>
      </c>
      <c r="R90" s="27">
        <v>0</v>
      </c>
      <c r="S90" s="27">
        <v>1</v>
      </c>
      <c r="T90" s="28">
        <v>5</v>
      </c>
      <c r="U90" s="29">
        <f t="shared" si="5"/>
        <v>178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0</v>
      </c>
      <c r="O91" s="27">
        <v>1</v>
      </c>
      <c r="P91" s="27">
        <v>1</v>
      </c>
      <c r="Q91" s="27">
        <v>1</v>
      </c>
      <c r="R91" s="27">
        <v>0</v>
      </c>
      <c r="S91" s="27">
        <v>0</v>
      </c>
      <c r="T91" s="28">
        <v>6</v>
      </c>
      <c r="U91" s="29">
        <f t="shared" si="5"/>
        <v>166.5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1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164.5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1</v>
      </c>
      <c r="P96" s="27">
        <v>0</v>
      </c>
      <c r="Q96" s="27">
        <v>0</v>
      </c>
      <c r="R96" s="27">
        <v>0</v>
      </c>
      <c r="S96" s="27">
        <v>0</v>
      </c>
      <c r="T96" s="28">
        <v>7</v>
      </c>
      <c r="U96" s="29">
        <f t="shared" si="5"/>
        <v>155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1</v>
      </c>
      <c r="Q98" s="27">
        <v>1</v>
      </c>
      <c r="R98" s="27">
        <v>2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1</v>
      </c>
      <c r="Q99" s="27">
        <v>1</v>
      </c>
      <c r="R99" s="27">
        <v>2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1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160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1</v>
      </c>
      <c r="L101" s="27">
        <v>1</v>
      </c>
      <c r="M101" s="27">
        <v>1</v>
      </c>
      <c r="N101" s="27">
        <v>2</v>
      </c>
      <c r="O101" s="27">
        <v>1</v>
      </c>
      <c r="P101" s="27">
        <v>1</v>
      </c>
      <c r="Q101" s="27">
        <v>0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1</v>
      </c>
      <c r="R102" s="27">
        <v>2</v>
      </c>
      <c r="S102" s="27">
        <v>1</v>
      </c>
      <c r="T102" s="28">
        <v>13</v>
      </c>
      <c r="U102" s="29">
        <f t="shared" si="5"/>
        <v>141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135.5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140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1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122.5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117.5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118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2</v>
      </c>
      <c r="O109" s="27">
        <v>1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109.5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0</v>
      </c>
      <c r="R110" s="27">
        <v>0</v>
      </c>
      <c r="S110" s="27">
        <v>0</v>
      </c>
      <c r="T110" s="28">
        <v>21</v>
      </c>
      <c r="U110" s="29">
        <f t="shared" si="5"/>
        <v>95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1</v>
      </c>
      <c r="Q111" s="27">
        <v>0</v>
      </c>
      <c r="R111" s="27">
        <v>0</v>
      </c>
      <c r="S111" s="27">
        <v>0</v>
      </c>
      <c r="T111" s="28">
        <v>22</v>
      </c>
      <c r="U111" s="29">
        <f t="shared" si="5"/>
        <v>90.5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1</v>
      </c>
      <c r="R115" s="27">
        <v>1</v>
      </c>
      <c r="S115" s="27">
        <v>1</v>
      </c>
      <c r="T115" s="51">
        <v>1</v>
      </c>
      <c r="U115" s="29">
        <f t="shared" si="6"/>
        <v>192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194.5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190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0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177.5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1</v>
      </c>
      <c r="M119" s="27">
        <v>1</v>
      </c>
      <c r="N119" s="27">
        <v>0</v>
      </c>
      <c r="O119" s="27">
        <v>1</v>
      </c>
      <c r="P119" s="27">
        <v>2</v>
      </c>
      <c r="Q119" s="27">
        <v>1</v>
      </c>
      <c r="R119" s="27">
        <v>0</v>
      </c>
      <c r="S119" s="27">
        <v>0</v>
      </c>
      <c r="T119" s="51">
        <v>5</v>
      </c>
      <c r="U119" s="29">
        <f t="shared" si="6"/>
        <v>173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41317FB1-6F65-4A2A-AFCF-84FF1B17A6BE}">
      <formula1>"One time, Ongoing, Combo"</formula1>
    </dataValidation>
  </dataValidations>
  <hyperlinks>
    <hyperlink ref="C2" r:id="rId1" xr:uid="{F7AC823D-FC5D-48F5-B0BA-666B2DFF3242}"/>
  </hyperlinks>
  <pageMargins left="0.25" right="0.25" top="0.75" bottom="0.75" header="0.3" footer="0.3"/>
  <pageSetup scale="86" fitToHeight="8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4F719-926B-432E-AC41-2888A176C003}">
  <sheetPr codeName="Sheet12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189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1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184.5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175.5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0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188.5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0</v>
      </c>
      <c r="O14" s="27">
        <v>2</v>
      </c>
      <c r="P14" s="27">
        <v>1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184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194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189.5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1</v>
      </c>
      <c r="S25" s="27">
        <v>0</v>
      </c>
      <c r="T25" s="28">
        <v>5</v>
      </c>
      <c r="U25" s="29">
        <f t="shared" si="1"/>
        <v>184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169.5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192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186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174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0</v>
      </c>
      <c r="Q34" s="27">
        <v>0</v>
      </c>
      <c r="R34" s="27">
        <v>2</v>
      </c>
      <c r="S34" s="27">
        <v>0</v>
      </c>
      <c r="T34" s="28">
        <v>6</v>
      </c>
      <c r="U34" s="29">
        <f t="shared" si="2"/>
        <v>170.5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1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164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1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159.5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1</v>
      </c>
      <c r="Q39" s="27">
        <v>2</v>
      </c>
      <c r="R39" s="27">
        <v>1</v>
      </c>
      <c r="S39" s="27">
        <v>1</v>
      </c>
      <c r="T39" s="28">
        <v>11</v>
      </c>
      <c r="U39" s="29">
        <f t="shared" si="2"/>
        <v>155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1</v>
      </c>
      <c r="Q40" s="27">
        <v>2</v>
      </c>
      <c r="R40" s="27">
        <v>1</v>
      </c>
      <c r="S40" s="27">
        <v>1</v>
      </c>
      <c r="T40" s="28">
        <v>12</v>
      </c>
      <c r="U40" s="29">
        <f t="shared" si="2"/>
        <v>150.5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136.5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132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127.5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1</v>
      </c>
      <c r="Q45" s="27">
        <v>0</v>
      </c>
      <c r="R45" s="27">
        <v>0</v>
      </c>
      <c r="S45" s="27">
        <v>0</v>
      </c>
      <c r="T45" s="28">
        <v>17</v>
      </c>
      <c r="U45" s="29">
        <f t="shared" si="2"/>
        <v>122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1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109.5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2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97.5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96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76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181.5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181.5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0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189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2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184.5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184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2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187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1</v>
      </c>
      <c r="Q100" s="27">
        <v>0</v>
      </c>
      <c r="R100" s="27">
        <v>0</v>
      </c>
      <c r="S100" s="27">
        <v>0</v>
      </c>
      <c r="T100" s="28">
        <v>11</v>
      </c>
      <c r="U100" s="29">
        <f t="shared" si="5"/>
        <v>162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1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148.5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1</v>
      </c>
      <c r="Q106" s="27">
        <v>1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1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1</v>
      </c>
      <c r="Q108" s="27">
        <v>0</v>
      </c>
      <c r="R108" s="27">
        <v>0</v>
      </c>
      <c r="S108" s="27">
        <v>1</v>
      </c>
      <c r="T108" s="28">
        <v>19</v>
      </c>
      <c r="U108" s="29">
        <f t="shared" si="5"/>
        <v>116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121.5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1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217.5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201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2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208.5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07E21CB5-7036-4D18-9908-0149B8E4D5CA}">
      <formula1>"One time, Ongoing, Combo"</formula1>
    </dataValidation>
  </dataValidations>
  <hyperlinks>
    <hyperlink ref="C2" r:id="rId1" xr:uid="{CE473E82-D494-4F83-8F3B-3C24168CAB6D}"/>
  </hyperlinks>
  <pageMargins left="0.25" right="0.25" top="0.75" bottom="0.75" header="0.3" footer="0.3"/>
  <pageSetup scale="86" fitToHeight="8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38D6-9012-4FCE-AB6D-C157E7DC2D7E}">
  <sheetPr codeName="Sheet15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189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1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184.5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175.5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0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188.5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0</v>
      </c>
      <c r="O14" s="27">
        <v>2</v>
      </c>
      <c r="P14" s="27">
        <v>1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184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194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189.5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1</v>
      </c>
      <c r="S25" s="27">
        <v>0</v>
      </c>
      <c r="T25" s="28">
        <v>5</v>
      </c>
      <c r="U25" s="29">
        <f t="shared" si="1"/>
        <v>184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169.5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192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186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174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0</v>
      </c>
      <c r="Q34" s="27">
        <v>0</v>
      </c>
      <c r="R34" s="27">
        <v>2</v>
      </c>
      <c r="S34" s="27">
        <v>0</v>
      </c>
      <c r="T34" s="28">
        <v>6</v>
      </c>
      <c r="U34" s="29">
        <f t="shared" si="2"/>
        <v>170.5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1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164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1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159.5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1</v>
      </c>
      <c r="Q39" s="27">
        <v>2</v>
      </c>
      <c r="R39" s="27">
        <v>1</v>
      </c>
      <c r="S39" s="27">
        <v>1</v>
      </c>
      <c r="T39" s="28">
        <v>11</v>
      </c>
      <c r="U39" s="29">
        <f t="shared" si="2"/>
        <v>155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1</v>
      </c>
      <c r="Q40" s="27">
        <v>2</v>
      </c>
      <c r="R40" s="27">
        <v>1</v>
      </c>
      <c r="S40" s="27">
        <v>1</v>
      </c>
      <c r="T40" s="28">
        <v>12</v>
      </c>
      <c r="U40" s="29">
        <f t="shared" si="2"/>
        <v>150.5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136.5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132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127.5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1</v>
      </c>
      <c r="Q45" s="27">
        <v>0</v>
      </c>
      <c r="R45" s="27">
        <v>0</v>
      </c>
      <c r="S45" s="27">
        <v>0</v>
      </c>
      <c r="T45" s="28">
        <v>17</v>
      </c>
      <c r="U45" s="29">
        <f t="shared" si="2"/>
        <v>122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1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109.5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2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97.5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96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76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181.5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181.5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0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189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2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184.5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184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2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187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1</v>
      </c>
      <c r="Q100" s="27">
        <v>0</v>
      </c>
      <c r="R100" s="27">
        <v>0</v>
      </c>
      <c r="S100" s="27">
        <v>0</v>
      </c>
      <c r="T100" s="28">
        <v>11</v>
      </c>
      <c r="U100" s="29">
        <f t="shared" si="5"/>
        <v>162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1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148.5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1</v>
      </c>
      <c r="Q106" s="27">
        <v>1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1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1</v>
      </c>
      <c r="Q108" s="27">
        <v>0</v>
      </c>
      <c r="R108" s="27">
        <v>0</v>
      </c>
      <c r="S108" s="27">
        <v>1</v>
      </c>
      <c r="T108" s="28">
        <v>19</v>
      </c>
      <c r="U108" s="29">
        <f t="shared" si="5"/>
        <v>116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121.5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1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217.5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201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2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208.5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88FA230B-11EA-4F02-AEA6-25C3C53213B8}">
      <formula1>"One time, Ongoing, Combo"</formula1>
    </dataValidation>
  </dataValidations>
  <hyperlinks>
    <hyperlink ref="C2" r:id="rId1" xr:uid="{680990D7-33B2-412C-AD2D-F0FC14F830B2}"/>
  </hyperlinks>
  <pageMargins left="0.25" right="0.25" top="0.75" bottom="0.75" header="0.3" footer="0.3"/>
  <pageSetup scale="86" fitToHeight="8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30F1-31C0-41CA-B6BF-FD7C4A3B1946}">
  <sheetPr codeName="Sheet2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196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1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172.5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194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190.5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1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186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1</v>
      </c>
      <c r="P18" s="27">
        <v>2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197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188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0</v>
      </c>
      <c r="O22" s="27">
        <v>2</v>
      </c>
      <c r="P22" s="27">
        <v>2</v>
      </c>
      <c r="Q22" s="27">
        <v>1</v>
      </c>
      <c r="R22" s="27">
        <v>0</v>
      </c>
      <c r="S22" s="27">
        <v>0</v>
      </c>
      <c r="T22" s="28">
        <v>2</v>
      </c>
      <c r="U22" s="29">
        <f t="shared" si="1"/>
        <v>199.5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1</v>
      </c>
      <c r="R23" s="27">
        <v>0</v>
      </c>
      <c r="S23" s="27">
        <v>0</v>
      </c>
      <c r="T23" s="28">
        <v>3</v>
      </c>
      <c r="U23" s="29">
        <f t="shared" si="1"/>
        <v>191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0</v>
      </c>
      <c r="S24" s="27">
        <v>0</v>
      </c>
      <c r="T24" s="28">
        <v>4</v>
      </c>
      <c r="U24" s="29">
        <f t="shared" si="1"/>
        <v>188.5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1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1</v>
      </c>
      <c r="P27" s="27">
        <v>2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165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178.5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172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1</v>
      </c>
      <c r="O36" s="27">
        <v>2</v>
      </c>
      <c r="P36" s="27">
        <v>2</v>
      </c>
      <c r="Q36" s="27">
        <v>1</v>
      </c>
      <c r="R36" s="27">
        <v>1</v>
      </c>
      <c r="S36" s="27">
        <v>2</v>
      </c>
      <c r="T36" s="28">
        <v>8</v>
      </c>
      <c r="U36" s="29">
        <f t="shared" si="2"/>
        <v>168.5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1</v>
      </c>
      <c r="O37" s="27">
        <v>2</v>
      </c>
      <c r="P37" s="27">
        <v>2</v>
      </c>
      <c r="Q37" s="27">
        <v>2</v>
      </c>
      <c r="R37" s="27">
        <v>2</v>
      </c>
      <c r="S37" s="27">
        <v>1</v>
      </c>
      <c r="T37" s="28">
        <v>9</v>
      </c>
      <c r="U37" s="29">
        <f t="shared" si="2"/>
        <v>169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1</v>
      </c>
      <c r="O38" s="27">
        <v>2</v>
      </c>
      <c r="P38" s="27">
        <v>2</v>
      </c>
      <c r="Q38" s="27">
        <v>2</v>
      </c>
      <c r="R38" s="27">
        <v>2</v>
      </c>
      <c r="S38" s="27">
        <v>1</v>
      </c>
      <c r="T38" s="28">
        <v>10</v>
      </c>
      <c r="U38" s="29">
        <f t="shared" si="2"/>
        <v>164.5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1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142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129.5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128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1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104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1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98.5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86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75.5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89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1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194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192.5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192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202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187.5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1</v>
      </c>
      <c r="Q81" s="27">
        <v>1</v>
      </c>
      <c r="R81" s="27">
        <v>1</v>
      </c>
      <c r="S81" s="27">
        <v>0</v>
      </c>
      <c r="T81" s="28">
        <v>2</v>
      </c>
      <c r="U81" s="29">
        <f t="shared" si="5"/>
        <v>198.5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1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189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1</v>
      </c>
      <c r="S85" s="27">
        <v>0</v>
      </c>
      <c r="T85" s="28">
        <v>4</v>
      </c>
      <c r="U85" s="29">
        <f t="shared" si="5"/>
        <v>188.5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2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0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176.5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0</v>
      </c>
      <c r="T90" s="28">
        <v>5</v>
      </c>
      <c r="U90" s="29">
        <f t="shared" si="5"/>
        <v>182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168.5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1</v>
      </c>
      <c r="M94" s="27">
        <v>1</v>
      </c>
      <c r="N94" s="27">
        <v>1</v>
      </c>
      <c r="O94" s="27">
        <v>1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167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2</v>
      </c>
      <c r="S95" s="27">
        <v>0</v>
      </c>
      <c r="T95" s="28">
        <v>7</v>
      </c>
      <c r="U95" s="29">
        <f t="shared" si="5"/>
        <v>163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1</v>
      </c>
      <c r="M96" s="27">
        <v>1</v>
      </c>
      <c r="N96" s="27">
        <v>1</v>
      </c>
      <c r="O96" s="27">
        <v>2</v>
      </c>
      <c r="P96" s="27">
        <v>2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175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166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161.5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1</v>
      </c>
      <c r="S102" s="27">
        <v>0</v>
      </c>
      <c r="T102" s="28">
        <v>13</v>
      </c>
      <c r="U102" s="29">
        <f t="shared" si="5"/>
        <v>138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142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121.5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0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1</v>
      </c>
      <c r="S107" s="27">
        <v>0</v>
      </c>
      <c r="T107" s="28">
        <v>18</v>
      </c>
      <c r="U107" s="29">
        <f t="shared" si="5"/>
        <v>116.5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121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1</v>
      </c>
      <c r="K115" s="27">
        <v>0</v>
      </c>
      <c r="L115" s="27">
        <v>2</v>
      </c>
      <c r="M115" s="27">
        <v>1</v>
      </c>
      <c r="N115" s="27">
        <v>0</v>
      </c>
      <c r="O115" s="27">
        <v>1</v>
      </c>
      <c r="P115" s="27">
        <v>2</v>
      </c>
      <c r="Q115" s="27">
        <v>0</v>
      </c>
      <c r="R115" s="27">
        <v>0</v>
      </c>
      <c r="S115" s="27">
        <v>0</v>
      </c>
      <c r="T115" s="51">
        <v>1</v>
      </c>
      <c r="U115" s="29">
        <f t="shared" si="6"/>
        <v>197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197.5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193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180.5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B17576F5-F6D8-41F4-94C3-813BD9D77CAE}">
      <formula1>"One time, Ongoing, Combo"</formula1>
    </dataValidation>
  </dataValidations>
  <hyperlinks>
    <hyperlink ref="C2" r:id="rId1" xr:uid="{1709A357-DC9D-4153-BB37-012C170F9A4A}"/>
  </hyperlinks>
  <pageMargins left="0.25" right="0.25" top="0.75" bottom="0.75" header="0.3" footer="0.3"/>
  <pageSetup scale="77" fitToHeight="8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E6EC-03DF-409C-97E4-DB2BF100D13C}">
  <sheetPr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7109375" bestFit="1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8">
        <v>1</v>
      </c>
      <c r="U6" s="29">
        <f>(J6*5)+(K6*6)+(L6*3)+(M6*7)+(N6*1)+(O6*4)+(P6*2)+(Q6*2)+(MAX(R6:S6)*2)+(((38-T6+1)*1.5)*3)</f>
        <v>171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8">
        <v>1</v>
      </c>
      <c r="U7" s="29">
        <f>(J7*5)+(K7*6)+(L7*3)+(M7*7)+(N7*1)+(O7*4)+(P7*2)+(Q7*2)+(MAX(R7:S7)*2)+(((38-T7+1)*1.5)*3)</f>
        <v>171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/>
      <c r="K8" s="27"/>
      <c r="L8" s="27"/>
      <c r="M8" s="27"/>
      <c r="N8" s="27"/>
      <c r="O8" s="27"/>
      <c r="P8" s="27"/>
      <c r="Q8" s="27"/>
      <c r="R8" s="27"/>
      <c r="S8" s="27"/>
      <c r="T8" s="28">
        <v>2</v>
      </c>
      <c r="U8" s="29">
        <f>(J8*5)+(K8*6)+(L8*3)+(M8*7)+(N8*1)+(O8*4)+(P8*2)+(Q8*2)+(MAX(R8:S8)*2)+(((38-T8+1)*1.5)*3)</f>
        <v>166.5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/>
      <c r="K9" s="27"/>
      <c r="L9" s="27"/>
      <c r="M9" s="27"/>
      <c r="N9" s="27"/>
      <c r="O9" s="27"/>
      <c r="P9" s="27"/>
      <c r="Q9" s="27"/>
      <c r="R9" s="27"/>
      <c r="S9" s="27"/>
      <c r="T9" s="28">
        <v>3</v>
      </c>
      <c r="U9" s="29">
        <f>(J9*5)+(K9*6)+(L9*3)+(M9*7)+(N9*1)+(O9*4)+(P9*2)+(Q9*2)+(MAX(R9:S9)*2)+(((38-T9+1)*1.5)*3)</f>
        <v>162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v>4</v>
      </c>
      <c r="U10" s="29">
        <f>(J10*5)+(K10*6)+(L10*3)+(M10*7)+(N10*1)+(O10*4)+(P10*2)+(Q10*2)+(MAX(R10:S10)*2)+(((38-T10+1)*1.5)*3)</f>
        <v>157.5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v>1</v>
      </c>
      <c r="U12" s="29">
        <f t="shared" ref="U12:U18" si="0">(J12*5)+(K12*6)+(L12*3)+(M12*7)+(N12*1)+(O12*4)+(P12*2)+(Q12*2)+(MAX(R12:S12)*2)+(((38-T12+1)*1.5)*3)</f>
        <v>171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v>2</v>
      </c>
      <c r="U13" s="29">
        <f t="shared" si="0"/>
        <v>166.5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>
        <v>3</v>
      </c>
      <c r="U14" s="29">
        <f t="shared" si="0"/>
        <v>162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>
        <v>4</v>
      </c>
      <c r="U15" s="29">
        <f t="shared" si="0"/>
        <v>157.5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>
        <v>5</v>
      </c>
      <c r="U16" s="29">
        <f t="shared" si="0"/>
        <v>153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>
        <v>6</v>
      </c>
      <c r="U17" s="29">
        <f t="shared" si="0"/>
        <v>148.5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v>7</v>
      </c>
      <c r="U18" s="29">
        <f t="shared" si="0"/>
        <v>144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v>1</v>
      </c>
      <c r="U20" s="29">
        <f t="shared" ref="U20:U27" si="1">(J20*5)+(K20*6)+(L20*3)+(M20*7)+(N20*1)+(O20*4)+(P20*2)+(Q20*2)+(MAX(R20:S20)*2)+(((38-T20+1)*1.5)*3)</f>
        <v>171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v>1</v>
      </c>
      <c r="U21" s="29">
        <f t="shared" si="1"/>
        <v>171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v>2</v>
      </c>
      <c r="U22" s="29">
        <f t="shared" si="1"/>
        <v>166.5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v>3</v>
      </c>
      <c r="U23" s="29">
        <f t="shared" si="1"/>
        <v>162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>
        <v>4</v>
      </c>
      <c r="U24" s="29">
        <f t="shared" si="1"/>
        <v>157.5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>
        <v>5</v>
      </c>
      <c r="U25" s="29">
        <f t="shared" si="1"/>
        <v>153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v>6</v>
      </c>
      <c r="U26" s="29">
        <f t="shared" si="1"/>
        <v>148.5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v>7</v>
      </c>
      <c r="U27" s="29">
        <f t="shared" si="1"/>
        <v>144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>
        <v>1</v>
      </c>
      <c r="U29" s="29">
        <f t="shared" ref="U29:U55" si="2">(J29*5)+(K29*6)+(L29*3)+(M29*7)+(N29*1)+(O29*4)+(P29*2)+(Q29*2)+(MAX(R29:S29)*2)+(((38-T29+1)*1.5)*3)</f>
        <v>171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v>2</v>
      </c>
      <c r="U30" s="29">
        <f t="shared" si="2"/>
        <v>166.5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>
        <v>3</v>
      </c>
      <c r="U31" s="29">
        <f t="shared" si="2"/>
        <v>162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>
        <v>4</v>
      </c>
      <c r="U32" s="29">
        <f t="shared" si="2"/>
        <v>157.5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>
        <v>5</v>
      </c>
      <c r="U33" s="29">
        <f t="shared" si="2"/>
        <v>153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>
        <v>6</v>
      </c>
      <c r="U34" s="29">
        <f t="shared" si="2"/>
        <v>148.5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v>7</v>
      </c>
      <c r="U35" s="29">
        <f t="shared" si="2"/>
        <v>144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>
        <v>8</v>
      </c>
      <c r="U36" s="29">
        <f t="shared" si="2"/>
        <v>139.5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>
        <v>9</v>
      </c>
      <c r="U37" s="29">
        <f t="shared" si="2"/>
        <v>135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>
        <v>10</v>
      </c>
      <c r="U38" s="29">
        <f t="shared" si="2"/>
        <v>130.5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>
        <v>13</v>
      </c>
      <c r="U41" s="29">
        <f t="shared" si="2"/>
        <v>117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>
        <v>14</v>
      </c>
      <c r="U42" s="29">
        <f t="shared" si="2"/>
        <v>112.5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>
        <v>15</v>
      </c>
      <c r="U43" s="29">
        <f t="shared" si="2"/>
        <v>108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>
        <v>16</v>
      </c>
      <c r="U44" s="29">
        <f t="shared" si="2"/>
        <v>103.5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>
        <v>17</v>
      </c>
      <c r="U45" s="29">
        <f t="shared" si="2"/>
        <v>99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>
        <v>18</v>
      </c>
      <c r="U46" s="29">
        <f t="shared" si="2"/>
        <v>94.5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>
        <v>19</v>
      </c>
      <c r="U47" s="29">
        <f t="shared" si="2"/>
        <v>90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>
        <v>20</v>
      </c>
      <c r="U48" s="29">
        <f t="shared" si="2"/>
        <v>85.5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>
        <v>21</v>
      </c>
      <c r="U49" s="29">
        <f t="shared" si="2"/>
        <v>81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>
        <v>22</v>
      </c>
      <c r="U50" s="29">
        <f t="shared" si="2"/>
        <v>76.5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>
        <v>23</v>
      </c>
      <c r="U51" s="29">
        <f t="shared" si="2"/>
        <v>72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>
        <v>24</v>
      </c>
      <c r="U52" s="29">
        <f t="shared" si="2"/>
        <v>67.5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>
        <v>25</v>
      </c>
      <c r="U53" s="29">
        <f t="shared" si="2"/>
        <v>63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>
        <v>26</v>
      </c>
      <c r="U54" s="29">
        <f t="shared" si="2"/>
        <v>58.5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>
        <v>27</v>
      </c>
      <c r="U55" s="29">
        <f t="shared" si="2"/>
        <v>54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>
        <v>1</v>
      </c>
      <c r="U57" s="29">
        <f t="shared" ref="U57:U66" si="3">(J57*5)+(K57*6)+(L57*3)+(M57*7)+(N57*1)+(O57*4)+(P57*2)+(Q57*2)+(MAX(R57:S57)*2)+(((38-T57+1)*1.5)*3)</f>
        <v>171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>
        <v>2</v>
      </c>
      <c r="U58" s="29">
        <f t="shared" si="3"/>
        <v>166.5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>
        <v>3</v>
      </c>
      <c r="U59" s="29">
        <f t="shared" si="3"/>
        <v>162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>
        <v>4</v>
      </c>
      <c r="U60" s="29">
        <f t="shared" si="3"/>
        <v>157.5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5</v>
      </c>
      <c r="U61" s="29">
        <f t="shared" si="3"/>
        <v>153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>
        <v>6</v>
      </c>
      <c r="U62" s="29">
        <f t="shared" si="3"/>
        <v>148.5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>
        <v>7</v>
      </c>
      <c r="U63" s="29">
        <f t="shared" si="3"/>
        <v>144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>
        <v>8</v>
      </c>
      <c r="U64" s="29">
        <f t="shared" si="3"/>
        <v>139.5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>
        <v>9</v>
      </c>
      <c r="U65" s="29">
        <f t="shared" si="3"/>
        <v>135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>
        <v>10</v>
      </c>
      <c r="U66" s="29">
        <f t="shared" si="3"/>
        <v>130.5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1">
        <v>1</v>
      </c>
      <c r="U68" s="29">
        <f>(J68*5)+(K68*6)+(L68*3)+(M68*7)+(N68*1)+(O68*4)+(P68*2)+(Q68*2)+(MAX(R68:S68)*2)+(((38-T68+1)*1.5)*3)</f>
        <v>171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51">
        <v>1</v>
      </c>
      <c r="U71" s="29">
        <f t="shared" ref="U71:U73" si="4">(J71*5)+(K71*6)+(L71*3)+(M71*7)+(N71*1)+(O71*4)+(P71*2)+(Q71*2)+(MAX(R71:S71)*2)+(((38-T71+1)*1.5)*3)</f>
        <v>171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51">
        <v>2</v>
      </c>
      <c r="U72" s="29">
        <f t="shared" si="4"/>
        <v>166.5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51">
        <v>3</v>
      </c>
      <c r="U73" s="29">
        <f t="shared" si="4"/>
        <v>162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8">
        <v>1</v>
      </c>
      <c r="U75" s="29">
        <f t="shared" ref="U75:U112" si="5">(J75*5)+(K75*6)+(L75*3)+(M75*7)+(N75*1)+(O75*4)+(P75*2)+(Q75*2)+(MAX(R75:S75)*2)+(((38-T75+1)*1.5)*3)</f>
        <v>171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>
        <v>1</v>
      </c>
      <c r="U76" s="29">
        <f t="shared" si="5"/>
        <v>171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8">
        <v>2</v>
      </c>
      <c r="U79" s="29">
        <f t="shared" si="5"/>
        <v>166.5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>
        <v>2</v>
      </c>
      <c r="U80" s="29">
        <f t="shared" si="5"/>
        <v>166.5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>
        <v>3</v>
      </c>
      <c r="U82" s="29">
        <f t="shared" si="5"/>
        <v>162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>
        <v>3</v>
      </c>
      <c r="U83" s="29">
        <f t="shared" si="5"/>
        <v>162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8">
        <v>4</v>
      </c>
      <c r="U85" s="29">
        <f t="shared" si="5"/>
        <v>157.5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>
        <v>4</v>
      </c>
      <c r="U86" s="29">
        <f t="shared" si="5"/>
        <v>157.5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>
        <v>5</v>
      </c>
      <c r="U88" s="29">
        <f t="shared" si="5"/>
        <v>153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8">
        <v>5</v>
      </c>
      <c r="U89" s="29">
        <f t="shared" si="5"/>
        <v>153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8">
        <v>6</v>
      </c>
      <c r="U91" s="29">
        <f t="shared" si="5"/>
        <v>148.5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8">
        <v>6</v>
      </c>
      <c r="U92" s="29">
        <f t="shared" si="5"/>
        <v>148.5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8">
        <v>7</v>
      </c>
      <c r="U94" s="29">
        <f t="shared" si="5"/>
        <v>144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8">
        <v>7</v>
      </c>
      <c r="U95" s="29">
        <f t="shared" si="5"/>
        <v>144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8">
        <v>8</v>
      </c>
      <c r="U97" s="29">
        <f t="shared" si="5"/>
        <v>139.5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8">
        <v>9</v>
      </c>
      <c r="U98" s="29">
        <f t="shared" si="5"/>
        <v>135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8">
        <v>10</v>
      </c>
      <c r="U99" s="29">
        <f t="shared" si="5"/>
        <v>130.5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>
        <v>11</v>
      </c>
      <c r="U100" s="29">
        <f t="shared" si="5"/>
        <v>126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8">
        <v>12</v>
      </c>
      <c r="U101" s="29">
        <f t="shared" si="5"/>
        <v>121.5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8">
        <v>13</v>
      </c>
      <c r="U102" s="29">
        <f t="shared" si="5"/>
        <v>117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8">
        <v>14</v>
      </c>
      <c r="U103" s="29">
        <f t="shared" si="5"/>
        <v>112.5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8">
        <v>15</v>
      </c>
      <c r="U104" s="29">
        <f t="shared" si="5"/>
        <v>108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8">
        <v>16</v>
      </c>
      <c r="U105" s="29">
        <f t="shared" si="5"/>
        <v>103.5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8">
        <v>17</v>
      </c>
      <c r="U106" s="29">
        <f t="shared" si="5"/>
        <v>99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>
        <v>18</v>
      </c>
      <c r="U107" s="29">
        <f t="shared" si="5"/>
        <v>94.5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8">
        <v>19</v>
      </c>
      <c r="U108" s="29">
        <f t="shared" si="5"/>
        <v>90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8">
        <v>20</v>
      </c>
      <c r="U109" s="29">
        <f t="shared" si="5"/>
        <v>85.5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8">
        <v>21</v>
      </c>
      <c r="U110" s="29">
        <f t="shared" si="5"/>
        <v>81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8">
        <v>22</v>
      </c>
      <c r="U111" s="29">
        <f t="shared" si="5"/>
        <v>76.5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8">
        <v>23</v>
      </c>
      <c r="U112" s="29">
        <f t="shared" si="5"/>
        <v>72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51">
        <v>1</v>
      </c>
      <c r="U114" s="29">
        <f t="shared" ref="U114:U119" si="6">(J114*5)+(K114*6)+(L114*3)+(M114*7)+(N114*1)+(O114*4)+(P114*2)+(Q114*2)+(MAX(R114:S114)*2)+(((38-T114+1)*1.5)*3)</f>
        <v>171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51">
        <v>1</v>
      </c>
      <c r="U115" s="29">
        <f t="shared" si="6"/>
        <v>171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51">
        <v>2</v>
      </c>
      <c r="U116" s="29">
        <f t="shared" si="6"/>
        <v>166.5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51">
        <v>3</v>
      </c>
      <c r="U117" s="29">
        <f t="shared" si="6"/>
        <v>162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51">
        <v>4</v>
      </c>
      <c r="U118" s="29">
        <f t="shared" si="6"/>
        <v>157.5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51">
        <v>5</v>
      </c>
      <c r="U119" s="29">
        <f t="shared" si="6"/>
        <v>153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44E89ED9-E8B9-441D-BDEE-699944497AF2}">
      <formula1>"One time, Ongoing, Combo"</formula1>
    </dataValidation>
  </dataValidations>
  <hyperlinks>
    <hyperlink ref="C2" r:id="rId1" xr:uid="{242EE5B6-5B61-4F4E-A014-3EEADCA982AD}"/>
  </hyperlinks>
  <pageMargins left="0.25" right="0.25" top="0.75" bottom="0.75" header="0.3" footer="0.3"/>
  <pageSetup scale="86" fitToHeight="8" orientation="landscape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63E2-6435-46AA-BBD3-F17CECE46467}">
  <sheetPr codeName="Sheet1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2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178.5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2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196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185.5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2</v>
      </c>
      <c r="P16" s="27">
        <v>0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195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2</v>
      </c>
      <c r="Q18" s="27">
        <v>2</v>
      </c>
      <c r="R18" s="27">
        <v>0</v>
      </c>
      <c r="S18" s="27">
        <v>0</v>
      </c>
      <c r="T18" s="28">
        <v>7</v>
      </c>
      <c r="U18" s="29">
        <f t="shared" si="0"/>
        <v>173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196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2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191.5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2</v>
      </c>
      <c r="S23" s="27">
        <v>0</v>
      </c>
      <c r="T23" s="28">
        <v>3</v>
      </c>
      <c r="U23" s="29">
        <f t="shared" si="1"/>
        <v>202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2</v>
      </c>
      <c r="S24" s="27">
        <v>0</v>
      </c>
      <c r="T24" s="28">
        <v>4</v>
      </c>
      <c r="U24" s="29">
        <f t="shared" si="1"/>
        <v>197.5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2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2</v>
      </c>
      <c r="S26" s="27">
        <v>2</v>
      </c>
      <c r="T26" s="28">
        <v>6</v>
      </c>
      <c r="U26" s="29">
        <f t="shared" si="1"/>
        <v>183.5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2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169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1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1</v>
      </c>
      <c r="O33" s="27">
        <v>2</v>
      </c>
      <c r="P33" s="27">
        <v>1</v>
      </c>
      <c r="Q33" s="27">
        <v>1</v>
      </c>
      <c r="R33" s="27">
        <v>0</v>
      </c>
      <c r="S33" s="27">
        <v>0</v>
      </c>
      <c r="T33" s="28">
        <v>5</v>
      </c>
      <c r="U33" s="29">
        <f t="shared" si="2"/>
        <v>179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172.5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1</v>
      </c>
      <c r="O41" s="27">
        <v>2</v>
      </c>
      <c r="P41" s="27">
        <v>1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143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1</v>
      </c>
      <c r="R42" s="27">
        <v>2</v>
      </c>
      <c r="S42" s="27">
        <v>0</v>
      </c>
      <c r="T42" s="28">
        <v>14</v>
      </c>
      <c r="U42" s="29">
        <f t="shared" si="2"/>
        <v>144.5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1</v>
      </c>
      <c r="R43" s="27">
        <v>2</v>
      </c>
      <c r="S43" s="27">
        <v>0</v>
      </c>
      <c r="T43" s="28">
        <v>15</v>
      </c>
      <c r="U43" s="29">
        <f t="shared" si="2"/>
        <v>140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131.5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1</v>
      </c>
      <c r="O45" s="27">
        <v>2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131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128.5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118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2</v>
      </c>
      <c r="P48" s="27">
        <v>0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105.5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105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1</v>
      </c>
      <c r="R50" s="27">
        <v>0</v>
      </c>
      <c r="S50" s="27">
        <v>0</v>
      </c>
      <c r="T50" s="28">
        <v>22</v>
      </c>
      <c r="U50" s="29">
        <f t="shared" si="2"/>
        <v>104.5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2</v>
      </c>
      <c r="P51" s="27">
        <v>0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92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83.5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1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2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86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177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192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1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227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191.5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1</v>
      </c>
      <c r="R81" s="27">
        <v>1</v>
      </c>
      <c r="S81" s="27">
        <v>2</v>
      </c>
      <c r="T81" s="28">
        <v>2</v>
      </c>
      <c r="U81" s="29">
        <f t="shared" si="5"/>
        <v>207.5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196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191.5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0</v>
      </c>
      <c r="T90" s="28">
        <v>5</v>
      </c>
      <c r="U90" s="29">
        <f t="shared" si="5"/>
        <v>192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2</v>
      </c>
      <c r="L96" s="27">
        <v>0</v>
      </c>
      <c r="M96" s="27">
        <v>1</v>
      </c>
      <c r="N96" s="27">
        <v>1</v>
      </c>
      <c r="O96" s="27">
        <v>2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180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1</v>
      </c>
      <c r="O102" s="27">
        <v>2</v>
      </c>
      <c r="P102" s="27">
        <v>2</v>
      </c>
      <c r="Q102" s="27">
        <v>2</v>
      </c>
      <c r="R102" s="27">
        <v>1</v>
      </c>
      <c r="S102" s="27">
        <v>2</v>
      </c>
      <c r="T102" s="28">
        <v>13</v>
      </c>
      <c r="U102" s="29">
        <f t="shared" si="5"/>
        <v>151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1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129.5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124.5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3</v>
      </c>
      <c r="S109" s="27">
        <v>0</v>
      </c>
      <c r="T109" s="28">
        <v>20</v>
      </c>
      <c r="U109" s="29">
        <f t="shared" si="5"/>
        <v>143.5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0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192.5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2002C8F1-F0BD-497E-AC88-1D4331B5998B}">
      <formula1>"One time, Ongoing, Combo"</formula1>
    </dataValidation>
  </dataValidations>
  <hyperlinks>
    <hyperlink ref="C2" r:id="rId1" xr:uid="{99F5C93D-A647-4B4A-AEFE-4D8E0EB53195}"/>
  </hyperlinks>
  <pageMargins left="0.25" right="0.25" top="0.75" bottom="0.75" header="0.3" footer="0.3"/>
  <pageSetup scale="86" fitToHeight="8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C64B-1070-4560-90AA-BAA159E801BA}">
  <sheetPr codeName="Sheet8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2</v>
      </c>
      <c r="K6" s="27">
        <v>1</v>
      </c>
      <c r="L6" s="27">
        <v>2</v>
      </c>
      <c r="M6" s="27">
        <v>1</v>
      </c>
      <c r="N6" s="27">
        <v>0</v>
      </c>
      <c r="O6" s="27">
        <v>2</v>
      </c>
      <c r="P6" s="27">
        <v>2</v>
      </c>
      <c r="Q6" s="27">
        <v>2</v>
      </c>
      <c r="R6" s="27">
        <v>2</v>
      </c>
      <c r="S6" s="27">
        <v>2</v>
      </c>
      <c r="T6" s="28">
        <v>1</v>
      </c>
      <c r="U6" s="29">
        <f>(J6*5)+(K6*6)+(L6*3)+(M6*7)+(N6*1)+(O6*4)+(P6*2)+(Q6*2)+(MAX(R6:S6)*2)+(((38-T6+1)*1.5)*3)</f>
        <v>220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0</v>
      </c>
      <c r="M7" s="27">
        <v>1</v>
      </c>
      <c r="N7" s="27">
        <v>0</v>
      </c>
      <c r="O7" s="27">
        <v>2</v>
      </c>
      <c r="P7" s="27">
        <v>2</v>
      </c>
      <c r="Q7" s="27">
        <v>2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2</v>
      </c>
      <c r="K8" s="27">
        <v>1</v>
      </c>
      <c r="L8" s="27">
        <v>2</v>
      </c>
      <c r="M8" s="27">
        <v>1</v>
      </c>
      <c r="N8" s="27">
        <v>0</v>
      </c>
      <c r="O8" s="27">
        <v>2</v>
      </c>
      <c r="P8" s="27">
        <v>2</v>
      </c>
      <c r="Q8" s="27">
        <v>2</v>
      </c>
      <c r="R8" s="27">
        <v>2</v>
      </c>
      <c r="S8" s="27">
        <v>2</v>
      </c>
      <c r="T8" s="28">
        <v>2</v>
      </c>
      <c r="U8" s="29">
        <f>(J8*5)+(K8*6)+(L8*3)+(M8*7)+(N8*1)+(O8*4)+(P8*2)+(Q8*2)+(MAX(R8:S8)*2)+(((38-T8+1)*1.5)*3)</f>
        <v>215.5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0</v>
      </c>
      <c r="M9" s="27">
        <v>1</v>
      </c>
      <c r="N9" s="27">
        <v>0</v>
      </c>
      <c r="O9" s="27">
        <v>2</v>
      </c>
      <c r="P9" s="27">
        <v>2</v>
      </c>
      <c r="Q9" s="27">
        <v>2</v>
      </c>
      <c r="R9" s="27">
        <v>2</v>
      </c>
      <c r="S9" s="27">
        <v>2</v>
      </c>
      <c r="T9" s="28">
        <v>3</v>
      </c>
      <c r="U9" s="29">
        <f>(J9*5)+(K9*6)+(L9*3)+(M9*7)+(N9*1)+(O9*4)+(P9*2)+(Q9*2)+(MAX(R9:S9)*2)+(((38-T9+1)*1.5)*3)</f>
        <v>189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0</v>
      </c>
      <c r="M10" s="27">
        <v>1</v>
      </c>
      <c r="N10" s="27">
        <v>0</v>
      </c>
      <c r="O10" s="27">
        <v>2</v>
      </c>
      <c r="P10" s="27">
        <v>2</v>
      </c>
      <c r="Q10" s="27">
        <v>2</v>
      </c>
      <c r="R10" s="27">
        <v>2</v>
      </c>
      <c r="S10" s="27">
        <v>2</v>
      </c>
      <c r="T10" s="28">
        <v>4</v>
      </c>
      <c r="U10" s="29">
        <f>(J10*5)+(K10*6)+(L10*3)+(M10*7)+(N10*1)+(O10*4)+(P10*2)+(Q10*2)+(MAX(R10:S10)*2)+(((38-T10+1)*1.5)*3)</f>
        <v>184.5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1</v>
      </c>
      <c r="K12" s="27">
        <v>2</v>
      </c>
      <c r="L12" s="27">
        <v>1</v>
      </c>
      <c r="M12" s="27">
        <v>1</v>
      </c>
      <c r="N12" s="27">
        <v>0</v>
      </c>
      <c r="O12" s="27">
        <v>2</v>
      </c>
      <c r="P12" s="27">
        <v>2</v>
      </c>
      <c r="Q12" s="27">
        <v>2</v>
      </c>
      <c r="R12" s="27">
        <v>2</v>
      </c>
      <c r="S12" s="27">
        <v>2</v>
      </c>
      <c r="T12" s="28">
        <v>1</v>
      </c>
      <c r="U12" s="29">
        <f t="shared" ref="U12:U18" si="0">(J12*5)+(K12*6)+(L12*3)+(M12*7)+(N12*1)+(O12*4)+(P12*2)+(Q12*2)+(MAX(R12:S12)*2)+(((38-T12+1)*1.5)*3)</f>
        <v>218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1</v>
      </c>
      <c r="K13" s="27">
        <v>2</v>
      </c>
      <c r="L13" s="27">
        <v>1</v>
      </c>
      <c r="M13" s="27">
        <v>1</v>
      </c>
      <c r="N13" s="27">
        <v>0</v>
      </c>
      <c r="O13" s="27">
        <v>2</v>
      </c>
      <c r="P13" s="27">
        <v>2</v>
      </c>
      <c r="Q13" s="27">
        <v>2</v>
      </c>
      <c r="R13" s="27">
        <v>2</v>
      </c>
      <c r="S13" s="27">
        <v>2</v>
      </c>
      <c r="T13" s="28">
        <v>2</v>
      </c>
      <c r="U13" s="29">
        <f t="shared" si="0"/>
        <v>213.5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1</v>
      </c>
      <c r="K14" s="27">
        <v>2</v>
      </c>
      <c r="L14" s="27">
        <v>1</v>
      </c>
      <c r="M14" s="27">
        <v>1</v>
      </c>
      <c r="N14" s="27">
        <v>0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8">
        <v>3</v>
      </c>
      <c r="U14" s="29">
        <f t="shared" si="0"/>
        <v>209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1</v>
      </c>
      <c r="L15" s="27">
        <v>1</v>
      </c>
      <c r="M15" s="27">
        <v>1</v>
      </c>
      <c r="N15" s="27">
        <v>0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8">
        <v>4</v>
      </c>
      <c r="U15" s="29">
        <f t="shared" si="0"/>
        <v>198.5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1</v>
      </c>
      <c r="K16" s="27">
        <v>1</v>
      </c>
      <c r="L16" s="27">
        <v>1</v>
      </c>
      <c r="M16" s="27">
        <v>1</v>
      </c>
      <c r="N16" s="27">
        <v>0</v>
      </c>
      <c r="O16" s="27">
        <v>2</v>
      </c>
      <c r="P16" s="27">
        <v>2</v>
      </c>
      <c r="Q16" s="27">
        <v>2</v>
      </c>
      <c r="R16" s="27">
        <v>2</v>
      </c>
      <c r="S16" s="27">
        <v>2</v>
      </c>
      <c r="T16" s="28">
        <v>5</v>
      </c>
      <c r="U16" s="29">
        <f t="shared" si="0"/>
        <v>194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1</v>
      </c>
      <c r="K17" s="27">
        <v>1</v>
      </c>
      <c r="L17" s="27">
        <v>1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2</v>
      </c>
      <c r="S17" s="27">
        <v>2</v>
      </c>
      <c r="T17" s="28">
        <v>6</v>
      </c>
      <c r="U17" s="29">
        <f t="shared" si="0"/>
        <v>189.5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1</v>
      </c>
      <c r="K18" s="27">
        <v>1</v>
      </c>
      <c r="L18" s="27">
        <v>1</v>
      </c>
      <c r="M18" s="27">
        <v>1</v>
      </c>
      <c r="N18" s="27">
        <v>0</v>
      </c>
      <c r="O18" s="27">
        <v>2</v>
      </c>
      <c r="P18" s="27">
        <v>2</v>
      </c>
      <c r="Q18" s="27">
        <v>2</v>
      </c>
      <c r="R18" s="27">
        <v>2</v>
      </c>
      <c r="S18" s="27">
        <v>2</v>
      </c>
      <c r="T18" s="28">
        <v>7</v>
      </c>
      <c r="U18" s="29">
        <f t="shared" si="0"/>
        <v>185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2</v>
      </c>
      <c r="P20" s="27">
        <v>2</v>
      </c>
      <c r="Q20" s="27">
        <v>2</v>
      </c>
      <c r="R20" s="27">
        <v>2</v>
      </c>
      <c r="S20" s="27">
        <v>2</v>
      </c>
      <c r="T20" s="28">
        <v>1</v>
      </c>
      <c r="U20" s="29">
        <f t="shared" ref="U20:U27" si="1">(J20*5)+(K20*6)+(L20*3)+(M20*7)+(N20*1)+(O20*4)+(P20*2)+(Q20*2)+(MAX(R20:S20)*2)+(((38-T20+1)*1.5)*3)</f>
        <v>201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2</v>
      </c>
      <c r="Q21" s="27">
        <v>2</v>
      </c>
      <c r="R21" s="27">
        <v>2</v>
      </c>
      <c r="S21" s="27">
        <v>2</v>
      </c>
      <c r="T21" s="28">
        <v>2</v>
      </c>
      <c r="U21" s="29">
        <f t="shared" si="1"/>
        <v>196.5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1</v>
      </c>
      <c r="M22" s="27">
        <v>1</v>
      </c>
      <c r="N22" s="27">
        <v>0</v>
      </c>
      <c r="O22" s="27">
        <v>2</v>
      </c>
      <c r="P22" s="27">
        <v>2</v>
      </c>
      <c r="Q22" s="27">
        <v>2</v>
      </c>
      <c r="R22" s="27">
        <v>2</v>
      </c>
      <c r="S22" s="27">
        <v>2</v>
      </c>
      <c r="T22" s="28">
        <v>3</v>
      </c>
      <c r="U22" s="29">
        <f t="shared" si="1"/>
        <v>192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2</v>
      </c>
      <c r="L23" s="27">
        <v>1</v>
      </c>
      <c r="M23" s="27">
        <v>1</v>
      </c>
      <c r="N23" s="27">
        <v>0</v>
      </c>
      <c r="O23" s="27">
        <v>2</v>
      </c>
      <c r="P23" s="27">
        <v>2</v>
      </c>
      <c r="Q23" s="27">
        <v>2</v>
      </c>
      <c r="R23" s="27">
        <v>2</v>
      </c>
      <c r="S23" s="27">
        <v>2</v>
      </c>
      <c r="T23" s="28">
        <v>4</v>
      </c>
      <c r="U23" s="29">
        <f t="shared" si="1"/>
        <v>209.5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1</v>
      </c>
      <c r="L24" s="27">
        <v>1</v>
      </c>
      <c r="M24" s="27">
        <v>1</v>
      </c>
      <c r="N24" s="27">
        <v>0</v>
      </c>
      <c r="O24" s="27">
        <v>2</v>
      </c>
      <c r="P24" s="27">
        <v>2</v>
      </c>
      <c r="Q24" s="27">
        <v>2</v>
      </c>
      <c r="R24" s="27">
        <v>2</v>
      </c>
      <c r="S24" s="27">
        <v>2</v>
      </c>
      <c r="T24" s="28">
        <v>5</v>
      </c>
      <c r="U24" s="29">
        <f t="shared" si="1"/>
        <v>194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1</v>
      </c>
      <c r="K25" s="27">
        <v>1</v>
      </c>
      <c r="L25" s="27">
        <v>1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2</v>
      </c>
      <c r="T25" s="28">
        <v>6</v>
      </c>
      <c r="U25" s="29">
        <f t="shared" si="1"/>
        <v>189.5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2</v>
      </c>
      <c r="P26" s="27">
        <v>2</v>
      </c>
      <c r="Q26" s="27">
        <v>2</v>
      </c>
      <c r="R26" s="27">
        <v>2</v>
      </c>
      <c r="S26" s="27">
        <v>2</v>
      </c>
      <c r="T26" s="28">
        <v>7</v>
      </c>
      <c r="U26" s="29">
        <f t="shared" si="1"/>
        <v>174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2</v>
      </c>
      <c r="P27" s="27">
        <v>2</v>
      </c>
      <c r="Q27" s="27">
        <v>2</v>
      </c>
      <c r="R27" s="27">
        <v>2</v>
      </c>
      <c r="S27" s="27">
        <v>2</v>
      </c>
      <c r="T27" s="28">
        <v>7</v>
      </c>
      <c r="U27" s="29">
        <f t="shared" si="1"/>
        <v>174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2</v>
      </c>
      <c r="S29" s="27">
        <v>2</v>
      </c>
      <c r="T29" s="28">
        <v>1</v>
      </c>
      <c r="U29" s="29">
        <f t="shared" ref="U29:U55" si="2">(J29*5)+(K29*6)+(L29*3)+(M29*7)+(N29*1)+(O29*4)+(P29*2)+(Q29*2)+(MAX(R29:S29)*2)+(((38-T29+1)*1.5)*3)</f>
        <v>201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1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2</v>
      </c>
      <c r="T30" s="28">
        <v>2</v>
      </c>
      <c r="U30" s="29">
        <f t="shared" si="2"/>
        <v>196.5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2</v>
      </c>
      <c r="S31" s="27">
        <v>2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0</v>
      </c>
      <c r="O32" s="27">
        <v>2</v>
      </c>
      <c r="P32" s="27">
        <v>2</v>
      </c>
      <c r="Q32" s="27">
        <v>2</v>
      </c>
      <c r="R32" s="27">
        <v>2</v>
      </c>
      <c r="S32" s="27">
        <v>2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2</v>
      </c>
      <c r="T33" s="28">
        <v>5</v>
      </c>
      <c r="U33" s="29">
        <f t="shared" si="2"/>
        <v>183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2</v>
      </c>
      <c r="T34" s="28">
        <v>6</v>
      </c>
      <c r="U34" s="29">
        <f t="shared" si="2"/>
        <v>178.5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0</v>
      </c>
      <c r="O35" s="27">
        <v>2</v>
      </c>
      <c r="P35" s="27">
        <v>2</v>
      </c>
      <c r="Q35" s="27">
        <v>2</v>
      </c>
      <c r="R35" s="27">
        <v>2</v>
      </c>
      <c r="S35" s="27">
        <v>2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169.5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160.5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156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151.5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2</v>
      </c>
      <c r="S41" s="27">
        <v>2</v>
      </c>
      <c r="T41" s="28">
        <v>13</v>
      </c>
      <c r="U41" s="29">
        <f t="shared" si="2"/>
        <v>147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0</v>
      </c>
      <c r="O42" s="27">
        <v>2</v>
      </c>
      <c r="P42" s="27">
        <v>2</v>
      </c>
      <c r="Q42" s="27">
        <v>2</v>
      </c>
      <c r="R42" s="27">
        <v>2</v>
      </c>
      <c r="S42" s="27">
        <v>2</v>
      </c>
      <c r="T42" s="28">
        <v>14</v>
      </c>
      <c r="U42" s="29">
        <f t="shared" si="2"/>
        <v>142.5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0</v>
      </c>
      <c r="O43" s="27">
        <v>2</v>
      </c>
      <c r="P43" s="27">
        <v>2</v>
      </c>
      <c r="Q43" s="27">
        <v>2</v>
      </c>
      <c r="R43" s="27">
        <v>2</v>
      </c>
      <c r="S43" s="27">
        <v>2</v>
      </c>
      <c r="T43" s="28">
        <v>15</v>
      </c>
      <c r="U43" s="29">
        <f t="shared" si="2"/>
        <v>138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0</v>
      </c>
      <c r="O44" s="27">
        <v>2</v>
      </c>
      <c r="P44" s="27">
        <v>2</v>
      </c>
      <c r="Q44" s="27">
        <v>2</v>
      </c>
      <c r="R44" s="27">
        <v>2</v>
      </c>
      <c r="S44" s="27">
        <v>2</v>
      </c>
      <c r="T44" s="28">
        <v>16</v>
      </c>
      <c r="U44" s="29">
        <f t="shared" si="2"/>
        <v>133.5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2</v>
      </c>
      <c r="S45" s="27">
        <v>2</v>
      </c>
      <c r="T45" s="28">
        <v>17</v>
      </c>
      <c r="U45" s="29">
        <f t="shared" si="2"/>
        <v>129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0</v>
      </c>
      <c r="O46" s="27">
        <v>2</v>
      </c>
      <c r="P46" s="27">
        <v>2</v>
      </c>
      <c r="Q46" s="27">
        <v>2</v>
      </c>
      <c r="R46" s="27">
        <v>2</v>
      </c>
      <c r="S46" s="27">
        <v>2</v>
      </c>
      <c r="T46" s="28">
        <v>18</v>
      </c>
      <c r="U46" s="29">
        <f t="shared" si="2"/>
        <v>124.5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0</v>
      </c>
      <c r="O47" s="27">
        <v>2</v>
      </c>
      <c r="P47" s="27">
        <v>2</v>
      </c>
      <c r="Q47" s="27">
        <v>2</v>
      </c>
      <c r="R47" s="27">
        <v>2</v>
      </c>
      <c r="S47" s="27">
        <v>2</v>
      </c>
      <c r="T47" s="28">
        <v>19</v>
      </c>
      <c r="U47" s="29">
        <f t="shared" si="2"/>
        <v>120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2</v>
      </c>
      <c r="P48" s="27">
        <v>2</v>
      </c>
      <c r="Q48" s="27">
        <v>2</v>
      </c>
      <c r="R48" s="27">
        <v>2</v>
      </c>
      <c r="S48" s="27">
        <v>2</v>
      </c>
      <c r="T48" s="28">
        <v>20</v>
      </c>
      <c r="U48" s="29">
        <f t="shared" si="2"/>
        <v>115.5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1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2</v>
      </c>
      <c r="S49" s="27">
        <v>2</v>
      </c>
      <c r="T49" s="28">
        <v>21</v>
      </c>
      <c r="U49" s="29">
        <f t="shared" si="2"/>
        <v>111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0</v>
      </c>
      <c r="O50" s="27">
        <v>2</v>
      </c>
      <c r="P50" s="27">
        <v>2</v>
      </c>
      <c r="Q50" s="27">
        <v>2</v>
      </c>
      <c r="R50" s="27">
        <v>2</v>
      </c>
      <c r="S50" s="27">
        <v>2</v>
      </c>
      <c r="T50" s="28">
        <v>22</v>
      </c>
      <c r="U50" s="29">
        <f t="shared" si="2"/>
        <v>106.5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1</v>
      </c>
      <c r="M51" s="27">
        <v>1</v>
      </c>
      <c r="N51" s="27">
        <v>0</v>
      </c>
      <c r="O51" s="27">
        <v>2</v>
      </c>
      <c r="P51" s="27">
        <v>2</v>
      </c>
      <c r="Q51" s="27">
        <v>2</v>
      </c>
      <c r="R51" s="27">
        <v>2</v>
      </c>
      <c r="S51" s="27">
        <v>2</v>
      </c>
      <c r="T51" s="28">
        <v>23</v>
      </c>
      <c r="U51" s="29">
        <f t="shared" si="2"/>
        <v>102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1</v>
      </c>
      <c r="M52" s="27">
        <v>1</v>
      </c>
      <c r="N52" s="27">
        <v>0</v>
      </c>
      <c r="O52" s="27">
        <v>2</v>
      </c>
      <c r="P52" s="27">
        <v>2</v>
      </c>
      <c r="Q52" s="27">
        <v>2</v>
      </c>
      <c r="R52" s="27">
        <v>2</v>
      </c>
      <c r="S52" s="27">
        <v>2</v>
      </c>
      <c r="T52" s="28">
        <v>24</v>
      </c>
      <c r="U52" s="29">
        <f t="shared" si="2"/>
        <v>97.5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0</v>
      </c>
      <c r="O53" s="27">
        <v>2</v>
      </c>
      <c r="P53" s="27">
        <v>2</v>
      </c>
      <c r="Q53" s="27">
        <v>2</v>
      </c>
      <c r="R53" s="27">
        <v>2</v>
      </c>
      <c r="S53" s="27">
        <v>2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2</v>
      </c>
      <c r="P54" s="27">
        <v>2</v>
      </c>
      <c r="Q54" s="27">
        <v>2</v>
      </c>
      <c r="R54" s="27">
        <v>2</v>
      </c>
      <c r="S54" s="27">
        <v>2</v>
      </c>
      <c r="T54" s="28">
        <v>26</v>
      </c>
      <c r="U54" s="29">
        <f t="shared" si="2"/>
        <v>88.5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1</v>
      </c>
      <c r="M55" s="27">
        <v>1</v>
      </c>
      <c r="N55" s="27">
        <v>0</v>
      </c>
      <c r="O55" s="27">
        <v>2</v>
      </c>
      <c r="P55" s="27">
        <v>2</v>
      </c>
      <c r="Q55" s="27">
        <v>2</v>
      </c>
      <c r="R55" s="27">
        <v>2</v>
      </c>
      <c r="S55" s="27">
        <v>2</v>
      </c>
      <c r="T55" s="28">
        <v>27</v>
      </c>
      <c r="U55" s="29">
        <f t="shared" si="2"/>
        <v>84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2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2</v>
      </c>
      <c r="Q57" s="27">
        <v>2</v>
      </c>
      <c r="R57" s="27">
        <v>2</v>
      </c>
      <c r="S57" s="27">
        <v>2</v>
      </c>
      <c r="T57" s="28">
        <v>1</v>
      </c>
      <c r="U57" s="29">
        <f t="shared" ref="U57:U66" si="3">(J57*5)+(K57*6)+(L57*3)+(M57*7)+(N57*1)+(O57*4)+(P57*2)+(Q57*2)+(MAX(R57:S57)*2)+(((38-T57+1)*1.5)*3)</f>
        <v>226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2</v>
      </c>
      <c r="P58" s="27">
        <v>2</v>
      </c>
      <c r="Q58" s="27">
        <v>2</v>
      </c>
      <c r="R58" s="27">
        <v>2</v>
      </c>
      <c r="S58" s="27">
        <v>2</v>
      </c>
      <c r="T58" s="28">
        <v>2</v>
      </c>
      <c r="U58" s="29">
        <f t="shared" si="3"/>
        <v>208.5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2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2</v>
      </c>
      <c r="Q59" s="27">
        <v>2</v>
      </c>
      <c r="R59" s="27">
        <v>2</v>
      </c>
      <c r="S59" s="27">
        <v>2</v>
      </c>
      <c r="T59" s="28">
        <v>3</v>
      </c>
      <c r="U59" s="29">
        <f t="shared" si="3"/>
        <v>217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1</v>
      </c>
      <c r="M60" s="27">
        <v>1</v>
      </c>
      <c r="N60" s="27">
        <v>0</v>
      </c>
      <c r="O60" s="27">
        <v>2</v>
      </c>
      <c r="P60" s="27">
        <v>2</v>
      </c>
      <c r="Q60" s="27">
        <v>2</v>
      </c>
      <c r="R60" s="27">
        <v>2</v>
      </c>
      <c r="S60" s="27">
        <v>2</v>
      </c>
      <c r="T60" s="28">
        <v>4</v>
      </c>
      <c r="U60" s="29">
        <f t="shared" si="3"/>
        <v>199.5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2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2</v>
      </c>
      <c r="Q61" s="27">
        <v>2</v>
      </c>
      <c r="R61" s="27">
        <v>2</v>
      </c>
      <c r="S61" s="27">
        <v>2</v>
      </c>
      <c r="T61" s="28">
        <v>5</v>
      </c>
      <c r="U61" s="29">
        <f t="shared" si="3"/>
        <v>208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2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2</v>
      </c>
      <c r="Q62" s="27">
        <v>2</v>
      </c>
      <c r="R62" s="27">
        <v>2</v>
      </c>
      <c r="S62" s="27">
        <v>2</v>
      </c>
      <c r="T62" s="28">
        <v>6</v>
      </c>
      <c r="U62" s="29">
        <f t="shared" si="3"/>
        <v>203.5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2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2</v>
      </c>
      <c r="Q63" s="27">
        <v>2</v>
      </c>
      <c r="R63" s="27">
        <v>2</v>
      </c>
      <c r="S63" s="27">
        <v>2</v>
      </c>
      <c r="T63" s="28">
        <v>7</v>
      </c>
      <c r="U63" s="29">
        <f t="shared" si="3"/>
        <v>199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2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2</v>
      </c>
      <c r="Q64" s="27">
        <v>2</v>
      </c>
      <c r="R64" s="27">
        <v>2</v>
      </c>
      <c r="S64" s="27">
        <v>2</v>
      </c>
      <c r="T64" s="28">
        <v>8</v>
      </c>
      <c r="U64" s="29">
        <f t="shared" si="3"/>
        <v>194.5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1</v>
      </c>
      <c r="K65" s="27">
        <v>1</v>
      </c>
      <c r="L65" s="27">
        <v>1</v>
      </c>
      <c r="M65" s="27">
        <v>1</v>
      </c>
      <c r="N65" s="27">
        <v>0</v>
      </c>
      <c r="O65" s="27">
        <v>2</v>
      </c>
      <c r="P65" s="27">
        <v>2</v>
      </c>
      <c r="Q65" s="27">
        <v>2</v>
      </c>
      <c r="R65" s="27">
        <v>2</v>
      </c>
      <c r="S65" s="27">
        <v>2</v>
      </c>
      <c r="T65" s="28">
        <v>9</v>
      </c>
      <c r="U65" s="29">
        <f t="shared" si="3"/>
        <v>176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1</v>
      </c>
      <c r="K66" s="27">
        <v>1</v>
      </c>
      <c r="L66" s="27">
        <v>1</v>
      </c>
      <c r="M66" s="27">
        <v>1</v>
      </c>
      <c r="N66" s="27">
        <v>0</v>
      </c>
      <c r="O66" s="27">
        <v>2</v>
      </c>
      <c r="P66" s="27">
        <v>2</v>
      </c>
      <c r="Q66" s="27">
        <v>2</v>
      </c>
      <c r="R66" s="27">
        <v>2</v>
      </c>
      <c r="S66" s="27">
        <v>2</v>
      </c>
      <c r="T66" s="28">
        <v>10</v>
      </c>
      <c r="U66" s="29">
        <f t="shared" si="3"/>
        <v>171.5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2</v>
      </c>
      <c r="Q68" s="27">
        <v>2</v>
      </c>
      <c r="R68" s="27">
        <v>2</v>
      </c>
      <c r="S68" s="27">
        <v>2</v>
      </c>
      <c r="T68" s="51">
        <v>1</v>
      </c>
      <c r="U68" s="29">
        <f>(J68*5)+(K68*6)+(L68*3)+(M68*7)+(N68*1)+(O68*4)+(P68*2)+(Q68*2)+(MAX(R68:S68)*2)+(((38-T68+1)*1.5)*3)</f>
        <v>198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2</v>
      </c>
      <c r="Q71" s="27">
        <v>2</v>
      </c>
      <c r="R71" s="27">
        <v>2</v>
      </c>
      <c r="S71" s="27">
        <v>2</v>
      </c>
      <c r="T71" s="51">
        <v>1</v>
      </c>
      <c r="U71" s="29">
        <f t="shared" ref="U71:U73" si="4">(J71*5)+(K71*6)+(L71*3)+(M71*7)+(N71*1)+(O71*4)+(P71*2)+(Q71*2)+(MAX(R71:S71)*2)+(((38-T71+1)*1.5)*3)</f>
        <v>198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2</v>
      </c>
      <c r="Q72" s="27">
        <v>2</v>
      </c>
      <c r="R72" s="27">
        <v>2</v>
      </c>
      <c r="S72" s="27">
        <v>2</v>
      </c>
      <c r="T72" s="51">
        <v>2</v>
      </c>
      <c r="U72" s="29">
        <f t="shared" si="4"/>
        <v>193.5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2</v>
      </c>
      <c r="R73" s="27">
        <v>2</v>
      </c>
      <c r="S73" s="27">
        <v>2</v>
      </c>
      <c r="T73" s="51">
        <v>3</v>
      </c>
      <c r="U73" s="29">
        <f t="shared" si="4"/>
        <v>189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0</v>
      </c>
      <c r="O75" s="27">
        <v>2</v>
      </c>
      <c r="P75" s="27">
        <v>2</v>
      </c>
      <c r="Q75" s="27">
        <v>2</v>
      </c>
      <c r="R75" s="27">
        <v>2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226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2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2</v>
      </c>
      <c r="Q76" s="27">
        <v>2</v>
      </c>
      <c r="R76" s="27">
        <v>2</v>
      </c>
      <c r="S76" s="27">
        <v>2</v>
      </c>
      <c r="T76" s="28">
        <v>1</v>
      </c>
      <c r="U76" s="29">
        <f t="shared" si="5"/>
        <v>226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1</v>
      </c>
      <c r="K77" s="27">
        <v>0</v>
      </c>
      <c r="L77" s="27">
        <v>0</v>
      </c>
      <c r="M77" s="27">
        <v>1</v>
      </c>
      <c r="N77" s="27">
        <v>0</v>
      </c>
      <c r="O77" s="27">
        <v>2</v>
      </c>
      <c r="P77" s="27">
        <v>2</v>
      </c>
      <c r="Q77" s="27">
        <v>2</v>
      </c>
      <c r="R77" s="27">
        <v>2</v>
      </c>
      <c r="S77" s="27">
        <v>2</v>
      </c>
      <c r="T77" s="28">
        <v>1</v>
      </c>
      <c r="U77" s="29">
        <f t="shared" si="5"/>
        <v>203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1</v>
      </c>
      <c r="K78" s="27">
        <v>0</v>
      </c>
      <c r="L78" s="27">
        <v>1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2</v>
      </c>
      <c r="T78" s="28">
        <v>1</v>
      </c>
      <c r="U78" s="29">
        <f t="shared" si="5"/>
        <v>206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2</v>
      </c>
      <c r="Q79" s="27">
        <v>2</v>
      </c>
      <c r="R79" s="27">
        <v>2</v>
      </c>
      <c r="S79" s="27">
        <v>2</v>
      </c>
      <c r="T79" s="28">
        <v>2</v>
      </c>
      <c r="U79" s="29">
        <f t="shared" si="5"/>
        <v>193.5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2</v>
      </c>
      <c r="K80" s="27">
        <v>2</v>
      </c>
      <c r="L80" s="27">
        <v>2</v>
      </c>
      <c r="M80" s="27">
        <v>1</v>
      </c>
      <c r="N80" s="27">
        <v>0</v>
      </c>
      <c r="O80" s="27">
        <v>2</v>
      </c>
      <c r="P80" s="27">
        <v>2</v>
      </c>
      <c r="Q80" s="27">
        <v>2</v>
      </c>
      <c r="R80" s="27">
        <v>2</v>
      </c>
      <c r="S80" s="27">
        <v>2</v>
      </c>
      <c r="T80" s="28">
        <v>2</v>
      </c>
      <c r="U80" s="29">
        <f t="shared" si="5"/>
        <v>221.5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196.5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1</v>
      </c>
      <c r="M82" s="27">
        <v>1</v>
      </c>
      <c r="N82" s="27">
        <v>0</v>
      </c>
      <c r="O82" s="27">
        <v>2</v>
      </c>
      <c r="P82" s="27">
        <v>2</v>
      </c>
      <c r="Q82" s="27">
        <v>2</v>
      </c>
      <c r="R82" s="27">
        <v>2</v>
      </c>
      <c r="S82" s="27">
        <v>2</v>
      </c>
      <c r="T82" s="28">
        <v>3</v>
      </c>
      <c r="U82" s="29">
        <f t="shared" si="5"/>
        <v>197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2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2</v>
      </c>
      <c r="Q83" s="27">
        <v>2</v>
      </c>
      <c r="R83" s="27">
        <v>2</v>
      </c>
      <c r="S83" s="27">
        <v>2</v>
      </c>
      <c r="T83" s="28">
        <v>3</v>
      </c>
      <c r="U83" s="29">
        <f t="shared" si="5"/>
        <v>217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0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189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2</v>
      </c>
      <c r="K85" s="27">
        <v>2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2</v>
      </c>
      <c r="T85" s="28">
        <v>4</v>
      </c>
      <c r="U85" s="29">
        <f t="shared" si="5"/>
        <v>212.5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2</v>
      </c>
      <c r="K86" s="27">
        <v>0</v>
      </c>
      <c r="L86" s="27">
        <v>2</v>
      </c>
      <c r="M86" s="27">
        <v>1</v>
      </c>
      <c r="N86" s="27">
        <v>0</v>
      </c>
      <c r="O86" s="27">
        <v>2</v>
      </c>
      <c r="P86" s="27">
        <v>2</v>
      </c>
      <c r="Q86" s="27">
        <v>2</v>
      </c>
      <c r="R86" s="27">
        <v>2</v>
      </c>
      <c r="S86" s="27">
        <v>2</v>
      </c>
      <c r="T86" s="28">
        <v>4</v>
      </c>
      <c r="U86" s="29">
        <f t="shared" si="5"/>
        <v>200.5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2</v>
      </c>
      <c r="K87" s="27">
        <v>2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2</v>
      </c>
      <c r="R87" s="27">
        <v>2</v>
      </c>
      <c r="S87" s="27">
        <v>2</v>
      </c>
      <c r="T87" s="28">
        <v>4</v>
      </c>
      <c r="U87" s="29">
        <f t="shared" si="5"/>
        <v>212.5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183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2</v>
      </c>
      <c r="K89" s="27">
        <v>0</v>
      </c>
      <c r="L89" s="27">
        <v>2</v>
      </c>
      <c r="M89" s="27">
        <v>1</v>
      </c>
      <c r="N89" s="27">
        <v>0</v>
      </c>
      <c r="O89" s="27">
        <v>2</v>
      </c>
      <c r="P89" s="27">
        <v>2</v>
      </c>
      <c r="Q89" s="27">
        <v>2</v>
      </c>
      <c r="R89" s="27">
        <v>2</v>
      </c>
      <c r="S89" s="27">
        <v>2</v>
      </c>
      <c r="T89" s="28">
        <v>5</v>
      </c>
      <c r="U89" s="29">
        <f t="shared" si="5"/>
        <v>196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2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0</v>
      </c>
      <c r="M91" s="27">
        <v>1</v>
      </c>
      <c r="N91" s="27">
        <v>0</v>
      </c>
      <c r="O91" s="27">
        <v>2</v>
      </c>
      <c r="P91" s="27">
        <v>2</v>
      </c>
      <c r="Q91" s="27">
        <v>2</v>
      </c>
      <c r="R91" s="27">
        <v>2</v>
      </c>
      <c r="S91" s="27">
        <v>2</v>
      </c>
      <c r="T91" s="28">
        <v>6</v>
      </c>
      <c r="U91" s="29">
        <f t="shared" si="5"/>
        <v>175.5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2</v>
      </c>
      <c r="K92" s="27">
        <v>0</v>
      </c>
      <c r="L92" s="27">
        <v>2</v>
      </c>
      <c r="M92" s="27">
        <v>1</v>
      </c>
      <c r="N92" s="27">
        <v>0</v>
      </c>
      <c r="O92" s="27">
        <v>2</v>
      </c>
      <c r="P92" s="27">
        <v>2</v>
      </c>
      <c r="Q92" s="27">
        <v>2</v>
      </c>
      <c r="R92" s="27">
        <v>2</v>
      </c>
      <c r="S92" s="27">
        <v>2</v>
      </c>
      <c r="T92" s="28">
        <v>6</v>
      </c>
      <c r="U92" s="29">
        <f t="shared" si="5"/>
        <v>191.5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0</v>
      </c>
      <c r="M93" s="27">
        <v>1</v>
      </c>
      <c r="N93" s="27">
        <v>0</v>
      </c>
      <c r="O93" s="27">
        <v>2</v>
      </c>
      <c r="P93" s="27">
        <v>2</v>
      </c>
      <c r="Q93" s="27">
        <v>2</v>
      </c>
      <c r="R93" s="27">
        <v>2</v>
      </c>
      <c r="S93" s="27">
        <v>2</v>
      </c>
      <c r="T93" s="28">
        <v>6</v>
      </c>
      <c r="U93" s="29">
        <f t="shared" si="5"/>
        <v>175.5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0</v>
      </c>
      <c r="M94" s="27">
        <v>1</v>
      </c>
      <c r="N94" s="27">
        <v>0</v>
      </c>
      <c r="O94" s="27">
        <v>2</v>
      </c>
      <c r="P94" s="27">
        <v>2</v>
      </c>
      <c r="Q94" s="27">
        <v>2</v>
      </c>
      <c r="R94" s="27">
        <v>2</v>
      </c>
      <c r="S94" s="27">
        <v>2</v>
      </c>
      <c r="T94" s="28">
        <v>7</v>
      </c>
      <c r="U94" s="29">
        <f t="shared" si="5"/>
        <v>171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2</v>
      </c>
      <c r="Q95" s="27">
        <v>2</v>
      </c>
      <c r="R95" s="27">
        <v>2</v>
      </c>
      <c r="S95" s="27">
        <v>2</v>
      </c>
      <c r="T95" s="28">
        <v>7</v>
      </c>
      <c r="U95" s="29">
        <f t="shared" si="5"/>
        <v>171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171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0</v>
      </c>
      <c r="O97" s="27">
        <v>2</v>
      </c>
      <c r="P97" s="27">
        <v>2</v>
      </c>
      <c r="Q97" s="27">
        <v>2</v>
      </c>
      <c r="R97" s="27">
        <v>2</v>
      </c>
      <c r="S97" s="27">
        <v>2</v>
      </c>
      <c r="T97" s="28">
        <v>8</v>
      </c>
      <c r="U97" s="29">
        <f t="shared" si="5"/>
        <v>166.5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0</v>
      </c>
      <c r="K98" s="27">
        <v>0</v>
      </c>
      <c r="L98" s="27">
        <v>1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2</v>
      </c>
      <c r="T98" s="28">
        <v>9</v>
      </c>
      <c r="U98" s="29">
        <f t="shared" si="5"/>
        <v>165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0</v>
      </c>
      <c r="K99" s="27">
        <v>0</v>
      </c>
      <c r="L99" s="27">
        <v>1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2</v>
      </c>
      <c r="T99" s="28">
        <v>10</v>
      </c>
      <c r="U99" s="29">
        <f t="shared" si="5"/>
        <v>160.5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0</v>
      </c>
      <c r="O100" s="27">
        <v>2</v>
      </c>
      <c r="P100" s="27">
        <v>2</v>
      </c>
      <c r="Q100" s="27">
        <v>2</v>
      </c>
      <c r="R100" s="27">
        <v>2</v>
      </c>
      <c r="S100" s="27">
        <v>2</v>
      </c>
      <c r="T100" s="28">
        <v>11</v>
      </c>
      <c r="U100" s="29">
        <f t="shared" si="5"/>
        <v>181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2</v>
      </c>
      <c r="K101" s="27">
        <v>2</v>
      </c>
      <c r="L101" s="27">
        <v>2</v>
      </c>
      <c r="M101" s="27">
        <v>1</v>
      </c>
      <c r="N101" s="27">
        <v>0</v>
      </c>
      <c r="O101" s="27">
        <v>2</v>
      </c>
      <c r="P101" s="27">
        <v>2</v>
      </c>
      <c r="Q101" s="27">
        <v>2</v>
      </c>
      <c r="R101" s="27">
        <v>2</v>
      </c>
      <c r="S101" s="27">
        <v>2</v>
      </c>
      <c r="T101" s="28">
        <v>12</v>
      </c>
      <c r="U101" s="29">
        <f t="shared" si="5"/>
        <v>176.5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144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2</v>
      </c>
      <c r="K103" s="27">
        <v>2</v>
      </c>
      <c r="L103" s="27">
        <v>2</v>
      </c>
      <c r="M103" s="27">
        <v>1</v>
      </c>
      <c r="N103" s="27">
        <v>0</v>
      </c>
      <c r="O103" s="27">
        <v>2</v>
      </c>
      <c r="P103" s="27">
        <v>2</v>
      </c>
      <c r="Q103" s="27">
        <v>2</v>
      </c>
      <c r="R103" s="27">
        <v>2</v>
      </c>
      <c r="S103" s="27">
        <v>2</v>
      </c>
      <c r="T103" s="28">
        <v>14</v>
      </c>
      <c r="U103" s="29">
        <f t="shared" si="5"/>
        <v>167.5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0</v>
      </c>
      <c r="O104" s="27">
        <v>2</v>
      </c>
      <c r="P104" s="27">
        <v>2</v>
      </c>
      <c r="Q104" s="27">
        <v>2</v>
      </c>
      <c r="R104" s="27">
        <v>2</v>
      </c>
      <c r="S104" s="27">
        <v>2</v>
      </c>
      <c r="T104" s="28">
        <v>15</v>
      </c>
      <c r="U104" s="29">
        <f t="shared" si="5"/>
        <v>163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0</v>
      </c>
      <c r="M105" s="27">
        <v>1</v>
      </c>
      <c r="N105" s="27">
        <v>0</v>
      </c>
      <c r="O105" s="27">
        <v>2</v>
      </c>
      <c r="P105" s="27">
        <v>2</v>
      </c>
      <c r="Q105" s="27">
        <v>2</v>
      </c>
      <c r="R105" s="27">
        <v>2</v>
      </c>
      <c r="S105" s="27">
        <v>2</v>
      </c>
      <c r="T105" s="28">
        <v>16</v>
      </c>
      <c r="U105" s="29">
        <f t="shared" si="5"/>
        <v>130.5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1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2</v>
      </c>
      <c r="S106" s="27">
        <v>2</v>
      </c>
      <c r="T106" s="28">
        <v>17</v>
      </c>
      <c r="U106" s="29">
        <f t="shared" si="5"/>
        <v>129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0</v>
      </c>
      <c r="M107" s="27">
        <v>1</v>
      </c>
      <c r="N107" s="27">
        <v>0</v>
      </c>
      <c r="O107" s="27">
        <v>2</v>
      </c>
      <c r="P107" s="27">
        <v>2</v>
      </c>
      <c r="Q107" s="27">
        <v>2</v>
      </c>
      <c r="R107" s="27">
        <v>2</v>
      </c>
      <c r="S107" s="27">
        <v>2</v>
      </c>
      <c r="T107" s="28">
        <v>18</v>
      </c>
      <c r="U107" s="29">
        <f t="shared" si="5"/>
        <v>121.5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2</v>
      </c>
      <c r="P108" s="27">
        <v>2</v>
      </c>
      <c r="Q108" s="27">
        <v>2</v>
      </c>
      <c r="R108" s="27">
        <v>2</v>
      </c>
      <c r="S108" s="27">
        <v>2</v>
      </c>
      <c r="T108" s="28">
        <v>19</v>
      </c>
      <c r="U108" s="29">
        <f t="shared" si="5"/>
        <v>117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0</v>
      </c>
      <c r="O109" s="27">
        <v>2</v>
      </c>
      <c r="P109" s="27">
        <v>2</v>
      </c>
      <c r="Q109" s="27">
        <v>2</v>
      </c>
      <c r="R109" s="27">
        <v>2</v>
      </c>
      <c r="S109" s="27">
        <v>2</v>
      </c>
      <c r="T109" s="28">
        <v>20</v>
      </c>
      <c r="U109" s="29">
        <f t="shared" si="5"/>
        <v>140.5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2</v>
      </c>
      <c r="K110" s="27">
        <v>2</v>
      </c>
      <c r="L110" s="27">
        <v>2</v>
      </c>
      <c r="M110" s="27">
        <v>1</v>
      </c>
      <c r="N110" s="27">
        <v>0</v>
      </c>
      <c r="O110" s="27">
        <v>2</v>
      </c>
      <c r="P110" s="27">
        <v>2</v>
      </c>
      <c r="Q110" s="27">
        <v>2</v>
      </c>
      <c r="R110" s="27">
        <v>2</v>
      </c>
      <c r="S110" s="27">
        <v>2</v>
      </c>
      <c r="T110" s="28">
        <v>21</v>
      </c>
      <c r="U110" s="29">
        <f t="shared" si="5"/>
        <v>136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2</v>
      </c>
      <c r="K111" s="27">
        <v>2</v>
      </c>
      <c r="L111" s="27">
        <v>2</v>
      </c>
      <c r="M111" s="27">
        <v>1</v>
      </c>
      <c r="N111" s="27">
        <v>0</v>
      </c>
      <c r="O111" s="27">
        <v>2</v>
      </c>
      <c r="P111" s="27">
        <v>2</v>
      </c>
      <c r="Q111" s="27">
        <v>2</v>
      </c>
      <c r="R111" s="27">
        <v>2</v>
      </c>
      <c r="S111" s="27">
        <v>2</v>
      </c>
      <c r="T111" s="28">
        <v>22</v>
      </c>
      <c r="U111" s="29">
        <f t="shared" si="5"/>
        <v>131.5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0</v>
      </c>
      <c r="M112" s="27">
        <v>1</v>
      </c>
      <c r="N112" s="27">
        <v>0</v>
      </c>
      <c r="O112" s="27">
        <v>2</v>
      </c>
      <c r="P112" s="27">
        <v>2</v>
      </c>
      <c r="Q112" s="27">
        <v>2</v>
      </c>
      <c r="R112" s="27">
        <v>2</v>
      </c>
      <c r="S112" s="27">
        <v>2</v>
      </c>
      <c r="T112" s="28">
        <v>23</v>
      </c>
      <c r="U112" s="29">
        <f t="shared" si="5"/>
        <v>99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0</v>
      </c>
      <c r="M115" s="27">
        <v>1</v>
      </c>
      <c r="N115" s="27">
        <v>0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198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0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2</v>
      </c>
      <c r="S116" s="27">
        <v>2</v>
      </c>
      <c r="T116" s="51">
        <v>2</v>
      </c>
      <c r="U116" s="29">
        <f t="shared" si="6"/>
        <v>209.5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2</v>
      </c>
      <c r="S117" s="27">
        <v>2</v>
      </c>
      <c r="T117" s="51">
        <v>3</v>
      </c>
      <c r="U117" s="29">
        <f t="shared" si="6"/>
        <v>205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0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2</v>
      </c>
      <c r="S118" s="27">
        <v>2</v>
      </c>
      <c r="T118" s="51">
        <v>4</v>
      </c>
      <c r="U118" s="29">
        <f t="shared" si="6"/>
        <v>200.5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2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2</v>
      </c>
      <c r="S119" s="27">
        <v>2</v>
      </c>
      <c r="T119" s="51">
        <v>5</v>
      </c>
      <c r="U119" s="29">
        <f t="shared" si="6"/>
        <v>196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75BC3C7A-E755-4ACF-A01E-12351B72676A}">
      <formula1>"One time, Ongoing, Combo"</formula1>
    </dataValidation>
  </dataValidations>
  <hyperlinks>
    <hyperlink ref="C2" r:id="rId1" xr:uid="{9E18E11C-6C97-4299-9B9C-CB2E3EA71C59}"/>
  </hyperlinks>
  <pageMargins left="0.25" right="0.25" top="0.75" bottom="0.75" header="0.3" footer="0.3"/>
  <pageSetup scale="86" fitToHeight="8" orientation="landscape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0369-4BA4-4D06-97ED-596160BBFEFE}">
  <sheetPr codeName="Sheet6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customWidth="1"/>
    <col min="4" max="4" width="9.5703125" hidden="1" customWidth="1"/>
    <col min="5" max="5" width="4" hidden="1" customWidth="1"/>
    <col min="6" max="6" width="3.28515625" hidden="1" customWidth="1"/>
    <col min="7" max="7" width="8.5703125" hidden="1" customWidth="1"/>
    <col min="8" max="8" width="6.85546875" style="49" hidden="1" customWidth="1"/>
    <col min="9" max="9" width="6.42578125" style="49" hidden="1" customWidth="1"/>
    <col min="10" max="10" width="5.7109375" style="49" bestFit="1" customWidth="1"/>
    <col min="11" max="11" width="4.5703125" style="49" customWidth="1"/>
    <col min="12" max="12" width="5.7109375" style="49" bestFit="1" customWidth="1"/>
    <col min="13" max="13" width="5.85546875" style="49" bestFit="1" customWidth="1"/>
    <col min="14" max="14" width="3.7109375" style="49" customWidth="1"/>
    <col min="15" max="15" width="3.28515625" style="49" bestFit="1" customWidth="1"/>
    <col min="16" max="16" width="5.7109375" style="49" bestFit="1" customWidth="1"/>
    <col min="17" max="17" width="4.42578125" style="49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1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194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191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1</v>
      </c>
      <c r="M8" s="27">
        <v>1</v>
      </c>
      <c r="N8" s="27">
        <v>1</v>
      </c>
      <c r="O8" s="27">
        <v>2</v>
      </c>
      <c r="P8" s="27">
        <v>2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191.5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180.5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187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1</v>
      </c>
      <c r="O13" s="27">
        <v>2</v>
      </c>
      <c r="P13" s="27">
        <v>2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191.5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1</v>
      </c>
      <c r="O14" s="27">
        <v>2</v>
      </c>
      <c r="P14" s="27">
        <v>2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187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178.5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1</v>
      </c>
      <c r="R16" s="27">
        <v>0</v>
      </c>
      <c r="S16" s="27">
        <v>0</v>
      </c>
      <c r="T16" s="28">
        <v>5</v>
      </c>
      <c r="U16" s="29">
        <f t="shared" si="0"/>
        <v>180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0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160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187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1</v>
      </c>
      <c r="K21" s="27">
        <v>1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193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1</v>
      </c>
      <c r="M22" s="27">
        <v>1</v>
      </c>
      <c r="N22" s="27">
        <v>0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188.5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186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1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172.5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164.5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160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1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1</v>
      </c>
      <c r="O33" s="27">
        <v>1</v>
      </c>
      <c r="P33" s="27">
        <v>1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1</v>
      </c>
      <c r="Q34" s="27">
        <v>1</v>
      </c>
      <c r="R34" s="27">
        <v>1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2</v>
      </c>
      <c r="P35" s="27">
        <v>2</v>
      </c>
      <c r="Q35" s="27">
        <v>0</v>
      </c>
      <c r="R35" s="27">
        <v>0</v>
      </c>
      <c r="S35" s="27">
        <v>0</v>
      </c>
      <c r="T35" s="28">
        <v>7</v>
      </c>
      <c r="U35" s="29">
        <f t="shared" si="2"/>
        <v>167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1</v>
      </c>
      <c r="R37" s="27">
        <v>2</v>
      </c>
      <c r="S37" s="27">
        <v>1</v>
      </c>
      <c r="T37" s="28">
        <v>9</v>
      </c>
      <c r="U37" s="29">
        <f t="shared" si="2"/>
        <v>163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1</v>
      </c>
      <c r="R38" s="27">
        <v>2</v>
      </c>
      <c r="S38" s="27">
        <v>1</v>
      </c>
      <c r="T38" s="28">
        <v>10</v>
      </c>
      <c r="U38" s="29">
        <f t="shared" si="2"/>
        <v>158.5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1</v>
      </c>
      <c r="R39" s="27">
        <v>2</v>
      </c>
      <c r="S39" s="27">
        <v>1</v>
      </c>
      <c r="T39" s="28">
        <v>11</v>
      </c>
      <c r="U39" s="29">
        <f t="shared" si="2"/>
        <v>154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1</v>
      </c>
      <c r="R40" s="27">
        <v>2</v>
      </c>
      <c r="S40" s="27">
        <v>1</v>
      </c>
      <c r="T40" s="28">
        <v>12</v>
      </c>
      <c r="U40" s="29">
        <f t="shared" si="2"/>
        <v>149.5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0</v>
      </c>
      <c r="M41" s="27">
        <v>1</v>
      </c>
      <c r="N41" s="27">
        <v>1</v>
      </c>
      <c r="O41" s="27">
        <v>1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131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1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131.5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1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127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1</v>
      </c>
      <c r="O45" s="27">
        <v>1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120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0</v>
      </c>
      <c r="R46" s="27">
        <v>0</v>
      </c>
      <c r="S46" s="27">
        <v>0</v>
      </c>
      <c r="T46" s="28">
        <v>18</v>
      </c>
      <c r="U46" s="29">
        <f t="shared" si="2"/>
        <v>113.5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0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0</v>
      </c>
      <c r="R48" s="27">
        <v>0</v>
      </c>
      <c r="S48" s="27">
        <v>0</v>
      </c>
      <c r="T48" s="28">
        <v>20</v>
      </c>
      <c r="U48" s="29">
        <f t="shared" si="2"/>
        <v>99.5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1</v>
      </c>
      <c r="O49" s="27">
        <v>1</v>
      </c>
      <c r="P49" s="27">
        <v>1</v>
      </c>
      <c r="Q49" s="27">
        <v>0</v>
      </c>
      <c r="R49" s="27">
        <v>0</v>
      </c>
      <c r="S49" s="27">
        <v>0</v>
      </c>
      <c r="T49" s="28">
        <v>21</v>
      </c>
      <c r="U49" s="29">
        <f t="shared" si="2"/>
        <v>95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90.5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0</v>
      </c>
      <c r="R51" s="27">
        <v>0</v>
      </c>
      <c r="S51" s="27">
        <v>0</v>
      </c>
      <c r="T51" s="28">
        <v>23</v>
      </c>
      <c r="U51" s="29">
        <f t="shared" si="2"/>
        <v>86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1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81.5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0</v>
      </c>
      <c r="R53" s="27">
        <v>0</v>
      </c>
      <c r="S53" s="27">
        <v>0</v>
      </c>
      <c r="T53" s="28">
        <v>25</v>
      </c>
      <c r="U53" s="29">
        <f t="shared" si="2"/>
        <v>77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1</v>
      </c>
      <c r="O54" s="27">
        <v>1</v>
      </c>
      <c r="P54" s="27">
        <v>1</v>
      </c>
      <c r="Q54" s="27">
        <v>0</v>
      </c>
      <c r="R54" s="27">
        <v>0</v>
      </c>
      <c r="S54" s="27">
        <v>0</v>
      </c>
      <c r="T54" s="28">
        <v>26</v>
      </c>
      <c r="U54" s="29">
        <f t="shared" si="2"/>
        <v>72.5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0</v>
      </c>
      <c r="M55" s="27">
        <v>1</v>
      </c>
      <c r="N55" s="27">
        <v>1</v>
      </c>
      <c r="O55" s="27">
        <v>1</v>
      </c>
      <c r="P55" s="27">
        <v>1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68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192.5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1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165.5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1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147.5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1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182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1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175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0</v>
      </c>
      <c r="K75" s="27">
        <v>0</v>
      </c>
      <c r="L75" s="27">
        <v>2</v>
      </c>
      <c r="M75" s="27">
        <v>1</v>
      </c>
      <c r="N75" s="27">
        <v>1</v>
      </c>
      <c r="O75" s="27">
        <v>1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197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1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196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182.5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186.5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0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1</v>
      </c>
      <c r="R82" s="27">
        <v>0</v>
      </c>
      <c r="S82" s="27">
        <v>0</v>
      </c>
      <c r="T82" s="28">
        <v>3</v>
      </c>
      <c r="U82" s="29">
        <f t="shared" si="5"/>
        <v>186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1</v>
      </c>
      <c r="P84" s="27">
        <v>2</v>
      </c>
      <c r="Q84" s="27">
        <v>1</v>
      </c>
      <c r="R84" s="27">
        <v>1</v>
      </c>
      <c r="S84" s="27">
        <v>1</v>
      </c>
      <c r="T84" s="51">
        <v>3</v>
      </c>
      <c r="U84" s="29">
        <f t="shared" si="5"/>
        <v>185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1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1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175.5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1</v>
      </c>
      <c r="P88" s="27">
        <v>2</v>
      </c>
      <c r="Q88" s="27">
        <v>1</v>
      </c>
      <c r="R88" s="27">
        <v>0</v>
      </c>
      <c r="S88" s="27">
        <v>0</v>
      </c>
      <c r="T88" s="28">
        <v>5</v>
      </c>
      <c r="U88" s="29">
        <f t="shared" si="5"/>
        <v>174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1</v>
      </c>
      <c r="T90" s="28">
        <v>5</v>
      </c>
      <c r="U90" s="29">
        <f t="shared" si="5"/>
        <v>184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1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164.5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1</v>
      </c>
      <c r="M94" s="27">
        <v>1</v>
      </c>
      <c r="N94" s="27">
        <v>1</v>
      </c>
      <c r="O94" s="27">
        <v>1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165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1</v>
      </c>
      <c r="P96" s="27">
        <v>2</v>
      </c>
      <c r="Q96" s="27">
        <v>2</v>
      </c>
      <c r="R96" s="27">
        <v>1</v>
      </c>
      <c r="S96" s="27">
        <v>0</v>
      </c>
      <c r="T96" s="28">
        <v>7</v>
      </c>
      <c r="U96" s="29">
        <f t="shared" si="5"/>
        <v>165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0</v>
      </c>
      <c r="K98" s="27">
        <v>0</v>
      </c>
      <c r="L98" s="27">
        <v>2</v>
      </c>
      <c r="M98" s="27">
        <v>1</v>
      </c>
      <c r="N98" s="27">
        <v>0</v>
      </c>
      <c r="O98" s="27">
        <v>1</v>
      </c>
      <c r="P98" s="27">
        <v>2</v>
      </c>
      <c r="Q98" s="27">
        <v>1</v>
      </c>
      <c r="R98" s="27">
        <v>2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0</v>
      </c>
      <c r="K99" s="27">
        <v>0</v>
      </c>
      <c r="L99" s="27">
        <v>2</v>
      </c>
      <c r="M99" s="27">
        <v>1</v>
      </c>
      <c r="N99" s="27">
        <v>0</v>
      </c>
      <c r="O99" s="27">
        <v>1</v>
      </c>
      <c r="P99" s="27">
        <v>2</v>
      </c>
      <c r="Q99" s="27">
        <v>1</v>
      </c>
      <c r="R99" s="27">
        <v>2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0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152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2</v>
      </c>
      <c r="S102" s="27">
        <v>0</v>
      </c>
      <c r="T102" s="28">
        <v>13</v>
      </c>
      <c r="U102" s="29">
        <f t="shared" si="5"/>
        <v>140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0</v>
      </c>
      <c r="M103" s="27">
        <v>1</v>
      </c>
      <c r="N103" s="27">
        <v>1</v>
      </c>
      <c r="O103" s="27">
        <v>1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138.5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0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135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117.5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121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0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111.5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1</v>
      </c>
      <c r="P114" s="27">
        <v>1</v>
      </c>
      <c r="Q114" s="27">
        <v>1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193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2</v>
      </c>
      <c r="P115" s="27">
        <v>2</v>
      </c>
      <c r="Q115" s="27">
        <v>1</v>
      </c>
      <c r="R115" s="27">
        <v>2</v>
      </c>
      <c r="S115" s="27">
        <v>2</v>
      </c>
      <c r="T115" s="51">
        <v>1</v>
      </c>
      <c r="U115" s="29">
        <f t="shared" si="6"/>
        <v>200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194.5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190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0</v>
      </c>
      <c r="R118" s="27">
        <v>0</v>
      </c>
      <c r="S118" s="27">
        <v>0</v>
      </c>
      <c r="T118" s="51">
        <v>4</v>
      </c>
      <c r="U118" s="29">
        <f t="shared" si="6"/>
        <v>182.5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179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BA6EE731-63AD-4F82-A4F3-76BC9683A198}">
      <formula1>"One time, Ongoing, Combo"</formula1>
    </dataValidation>
  </dataValidations>
  <hyperlinks>
    <hyperlink ref="C2" r:id="rId1" xr:uid="{BE39DEF4-4EC0-47B6-BF53-6FE8C59E42DC}"/>
  </hyperlinks>
  <pageMargins left="0.25" right="0.25" top="0.75" bottom="0.75" header="0.3" footer="0.3"/>
  <pageSetup scale="86" fitToHeight="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7FD2-A382-465B-917D-D001DCC38AEA}">
  <sheetPr>
    <tabColor theme="3" tint="0.249977111117893"/>
    <pageSetUpPr fitToPage="1"/>
  </sheetPr>
  <dimension ref="A1:Y128"/>
  <sheetViews>
    <sheetView showGridLines="0" topLeftCell="C1" zoomScaleNormal="100" workbookViewId="0">
      <pane ySplit="4" topLeftCell="A5" activePane="bottomLeft" state="frozen"/>
      <selection activeCell="T119" sqref="T119"/>
      <selection pane="bottomLeft" activeCell="C35" sqref="A35:XFD35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13.7109375" customWidth="1"/>
    <col min="8" max="9" width="13.7109375" style="49" customWidth="1"/>
    <col min="10" max="10" width="11.28515625" style="49" bestFit="1" customWidth="1"/>
    <col min="11" max="11" width="11.28515625" style="49" hidden="1" customWidth="1"/>
    <col min="12" max="12" width="5.28515625" style="49" hidden="1" customWidth="1"/>
    <col min="13" max="13" width="5.85546875" style="49" hidden="1" customWidth="1"/>
    <col min="14" max="14" width="6" style="49" hidden="1" customWidth="1"/>
    <col min="15" max="16" width="5.28515625" style="49" hidden="1" customWidth="1"/>
    <col min="17" max="17" width="5.85546875" style="49" hidden="1" customWidth="1"/>
    <col min="18" max="18" width="5.28515625" style="49" hidden="1" customWidth="1"/>
    <col min="19" max="20" width="5.85546875" style="49" hidden="1" customWidth="1"/>
    <col min="21" max="21" width="3.28515625" bestFit="1" customWidth="1"/>
    <col min="22" max="22" width="8.140625" style="49" bestFit="1" customWidth="1"/>
    <col min="23" max="23" width="8.7109375" style="49" hidden="1" customWidth="1"/>
    <col min="24" max="24" width="8.7109375" hidden="1" customWidth="1"/>
  </cols>
  <sheetData>
    <row r="1" spans="2:24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155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6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6" t="s">
        <v>18</v>
      </c>
      <c r="V1" s="8" t="s">
        <v>19</v>
      </c>
      <c r="W1" s="9" t="s">
        <v>20</v>
      </c>
      <c r="X1" s="6" t="s">
        <v>21</v>
      </c>
    </row>
    <row r="2" spans="2:24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/>
      <c r="K2" s="13" t="s">
        <v>25</v>
      </c>
      <c r="L2" s="13" t="s">
        <v>25</v>
      </c>
      <c r="M2" s="13" t="s">
        <v>25</v>
      </c>
      <c r="N2" s="13" t="s">
        <v>26</v>
      </c>
      <c r="O2" s="13" t="s">
        <v>27</v>
      </c>
      <c r="P2" s="13" t="s">
        <v>25</v>
      </c>
      <c r="Q2" s="13" t="s">
        <v>25</v>
      </c>
      <c r="R2" s="13" t="s">
        <v>25</v>
      </c>
      <c r="S2" s="13" t="s">
        <v>25</v>
      </c>
      <c r="T2" s="13" t="s">
        <v>25</v>
      </c>
      <c r="U2" s="13"/>
      <c r="V2" s="13"/>
      <c r="W2" s="14" t="s">
        <v>28</v>
      </c>
      <c r="X2" s="13" t="s">
        <v>28</v>
      </c>
    </row>
    <row r="3" spans="2:24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/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31</v>
      </c>
      <c r="V3" s="13"/>
      <c r="W3" s="14" t="s">
        <v>36</v>
      </c>
      <c r="X3" s="13" t="s">
        <v>37</v>
      </c>
    </row>
    <row r="4" spans="2:24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/>
      <c r="K4" s="13" t="s">
        <v>31</v>
      </c>
      <c r="L4" s="13" t="s">
        <v>35</v>
      </c>
      <c r="M4" s="13" t="s">
        <v>29</v>
      </c>
      <c r="N4" s="13" t="s">
        <v>33</v>
      </c>
      <c r="O4" s="13" t="s">
        <v>32</v>
      </c>
      <c r="P4" s="13" t="s">
        <v>34</v>
      </c>
      <c r="Q4" s="13" t="s">
        <v>30</v>
      </c>
      <c r="R4" s="13" t="s">
        <v>30</v>
      </c>
      <c r="S4" s="13" t="s">
        <v>30</v>
      </c>
      <c r="T4" s="13" t="s">
        <v>30</v>
      </c>
      <c r="U4" s="13" t="s">
        <v>29</v>
      </c>
      <c r="V4" s="13"/>
      <c r="W4" s="14" t="s">
        <v>38</v>
      </c>
      <c r="X4" s="13" t="s">
        <v>38</v>
      </c>
    </row>
    <row r="5" spans="2:24" ht="15" customHeight="1" x14ac:dyDescent="0.25">
      <c r="B5" s="16"/>
      <c r="C5" s="17" t="s">
        <v>39</v>
      </c>
      <c r="D5" s="16"/>
      <c r="E5" s="16"/>
      <c r="F5" s="63">
        <f>SUM(F6:F10)</f>
        <v>50600</v>
      </c>
      <c r="G5" s="63">
        <f t="shared" ref="G5:I5" si="0">SUM(G6:G10)</f>
        <v>100500</v>
      </c>
      <c r="H5" s="63">
        <f t="shared" si="0"/>
        <v>151100</v>
      </c>
      <c r="I5" s="63">
        <f t="shared" si="0"/>
        <v>102300</v>
      </c>
      <c r="J5" s="72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  <c r="W5" s="20"/>
      <c r="X5" s="21"/>
    </row>
    <row r="6" spans="2:24" ht="15" customHeight="1" x14ac:dyDescent="0.25">
      <c r="B6" s="22"/>
      <c r="C6" s="23" t="s">
        <v>41</v>
      </c>
      <c r="D6" s="24"/>
      <c r="E6" s="24"/>
      <c r="F6" s="25">
        <v>50000</v>
      </c>
      <c r="G6" s="25">
        <v>0</v>
      </c>
      <c r="H6" s="25">
        <f>F6+G6</f>
        <v>50000</v>
      </c>
      <c r="I6" s="25">
        <v>25000</v>
      </c>
      <c r="J6" s="68" t="s">
        <v>156</v>
      </c>
      <c r="K6" s="57">
        <v>0.875</v>
      </c>
      <c r="L6" s="57">
        <v>0</v>
      </c>
      <c r="M6" s="57">
        <v>1.375</v>
      </c>
      <c r="N6" s="57">
        <v>1</v>
      </c>
      <c r="O6" s="57">
        <v>0.125</v>
      </c>
      <c r="P6" s="57">
        <v>1.75</v>
      </c>
      <c r="Q6" s="57">
        <v>0.5</v>
      </c>
      <c r="R6" s="57">
        <v>0.25</v>
      </c>
      <c r="S6" s="57">
        <v>1.125</v>
      </c>
      <c r="T6" s="57">
        <v>1.25</v>
      </c>
      <c r="U6" s="28">
        <v>1</v>
      </c>
      <c r="V6" s="29">
        <v>197.625</v>
      </c>
      <c r="W6" s="30"/>
      <c r="X6" s="31"/>
    </row>
    <row r="7" spans="2:24" ht="15" customHeight="1" x14ac:dyDescent="0.25">
      <c r="B7" s="22"/>
      <c r="C7" s="23" t="s">
        <v>40</v>
      </c>
      <c r="D7" s="24"/>
      <c r="E7" s="24"/>
      <c r="F7" s="25">
        <v>0</v>
      </c>
      <c r="G7" s="25">
        <v>8500</v>
      </c>
      <c r="H7" s="25">
        <f>F7+G7</f>
        <v>8500</v>
      </c>
      <c r="I7" s="58">
        <v>5000</v>
      </c>
      <c r="J7" s="68" t="s">
        <v>156</v>
      </c>
      <c r="K7" s="57">
        <v>0.1875</v>
      </c>
      <c r="L7" s="57">
        <v>6.25E-2</v>
      </c>
      <c r="M7" s="57">
        <v>0.8125</v>
      </c>
      <c r="N7" s="57">
        <v>1</v>
      </c>
      <c r="O7" s="57">
        <v>0.9375</v>
      </c>
      <c r="P7" s="57">
        <v>1.8125</v>
      </c>
      <c r="Q7" s="57">
        <v>1.1875</v>
      </c>
      <c r="R7" s="57">
        <v>1.6875</v>
      </c>
      <c r="S7" s="57">
        <v>0.125</v>
      </c>
      <c r="T7" s="57">
        <v>0.125</v>
      </c>
      <c r="U7" s="28">
        <v>1</v>
      </c>
      <c r="V7" s="29">
        <v>195.9375</v>
      </c>
      <c r="W7" s="33"/>
      <c r="X7" s="34"/>
    </row>
    <row r="8" spans="2:24" ht="15" customHeight="1" x14ac:dyDescent="0.25">
      <c r="B8" s="22"/>
      <c r="C8" s="23" t="s">
        <v>42</v>
      </c>
      <c r="D8" s="24"/>
      <c r="E8" s="24"/>
      <c r="F8" s="25">
        <v>0</v>
      </c>
      <c r="G8" s="25">
        <v>2000</v>
      </c>
      <c r="H8" s="25">
        <f>F8+G8</f>
        <v>2000</v>
      </c>
      <c r="I8" s="58">
        <v>2000</v>
      </c>
      <c r="J8" s="68" t="s">
        <v>156</v>
      </c>
      <c r="K8" s="57">
        <v>0.125</v>
      </c>
      <c r="L8" s="57">
        <v>6.25E-2</v>
      </c>
      <c r="M8" s="57">
        <v>0.6875</v>
      </c>
      <c r="N8" s="57">
        <v>1</v>
      </c>
      <c r="O8" s="57">
        <v>0.9375</v>
      </c>
      <c r="P8" s="57">
        <v>1.75</v>
      </c>
      <c r="Q8" s="57">
        <v>1.4375</v>
      </c>
      <c r="R8" s="57">
        <v>1.6875</v>
      </c>
      <c r="S8" s="57">
        <v>0.125</v>
      </c>
      <c r="T8" s="57">
        <v>0.125</v>
      </c>
      <c r="U8" s="28">
        <v>2</v>
      </c>
      <c r="V8" s="29">
        <v>191</v>
      </c>
      <c r="W8" s="33"/>
      <c r="X8" s="34"/>
    </row>
    <row r="9" spans="2:24" ht="15" customHeight="1" x14ac:dyDescent="0.25">
      <c r="B9" s="22"/>
      <c r="C9" s="23" t="s">
        <v>43</v>
      </c>
      <c r="D9" s="24"/>
      <c r="E9" s="24"/>
      <c r="F9" s="25">
        <v>0</v>
      </c>
      <c r="G9" s="25">
        <v>90000</v>
      </c>
      <c r="H9" s="25">
        <f>F9+G9</f>
        <v>90000</v>
      </c>
      <c r="I9" s="58">
        <v>70000</v>
      </c>
      <c r="J9" s="68" t="s">
        <v>156</v>
      </c>
      <c r="K9" s="57">
        <v>0</v>
      </c>
      <c r="L9" s="57">
        <v>0</v>
      </c>
      <c r="M9" s="57">
        <v>1.5</v>
      </c>
      <c r="N9" s="57">
        <v>1</v>
      </c>
      <c r="O9" s="57">
        <v>0.125</v>
      </c>
      <c r="P9" s="57">
        <v>1.625</v>
      </c>
      <c r="Q9" s="57">
        <v>0.25</v>
      </c>
      <c r="R9" s="57">
        <v>0.25</v>
      </c>
      <c r="S9" s="57">
        <v>0.125</v>
      </c>
      <c r="T9" s="57">
        <v>0.125</v>
      </c>
      <c r="U9" s="28">
        <v>3</v>
      </c>
      <c r="V9" s="29">
        <v>181.375</v>
      </c>
      <c r="W9" s="33"/>
      <c r="X9" s="34"/>
    </row>
    <row r="10" spans="2:24" ht="15" customHeight="1" x14ac:dyDescent="0.25">
      <c r="B10" s="22"/>
      <c r="C10" s="23" t="s">
        <v>44</v>
      </c>
      <c r="D10" s="24"/>
      <c r="E10" s="24"/>
      <c r="F10" s="25">
        <v>600</v>
      </c>
      <c r="G10" s="25">
        <v>0</v>
      </c>
      <c r="H10" s="25">
        <f>F10+G10</f>
        <v>600</v>
      </c>
      <c r="I10" s="58">
        <v>300</v>
      </c>
      <c r="J10" s="68" t="s">
        <v>156</v>
      </c>
      <c r="K10" s="57">
        <v>0</v>
      </c>
      <c r="L10" s="57">
        <v>0</v>
      </c>
      <c r="M10" s="57">
        <v>1.25</v>
      </c>
      <c r="N10" s="57">
        <v>1</v>
      </c>
      <c r="O10" s="57">
        <v>0.3125</v>
      </c>
      <c r="P10" s="57">
        <v>1.625</v>
      </c>
      <c r="Q10" s="57">
        <v>0.875</v>
      </c>
      <c r="R10" s="57">
        <v>0.4375</v>
      </c>
      <c r="S10" s="57">
        <v>0.25</v>
      </c>
      <c r="T10" s="57">
        <v>0.125</v>
      </c>
      <c r="U10" s="28">
        <v>4</v>
      </c>
      <c r="V10" s="29">
        <v>178.1875</v>
      </c>
      <c r="W10" s="33"/>
      <c r="X10" s="34"/>
    </row>
    <row r="11" spans="2:24" ht="15" customHeight="1" x14ac:dyDescent="0.25">
      <c r="B11" s="16"/>
      <c r="C11" s="17" t="s">
        <v>45</v>
      </c>
      <c r="D11" s="16"/>
      <c r="E11" s="16"/>
      <c r="F11" s="63">
        <f>SUM(F12:F13)</f>
        <v>15900</v>
      </c>
      <c r="G11" s="63">
        <f>SUM(G12:G13)</f>
        <v>0</v>
      </c>
      <c r="H11" s="63">
        <f>SUM(H12:H13)</f>
        <v>15900</v>
      </c>
      <c r="I11" s="63">
        <f>SUM(I12:I13)</f>
        <v>3300</v>
      </c>
      <c r="J11" s="71"/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20"/>
      <c r="X11" s="21"/>
    </row>
    <row r="12" spans="2:24" ht="15" customHeight="1" x14ac:dyDescent="0.25">
      <c r="B12" s="36"/>
      <c r="C12" s="37" t="s">
        <v>50</v>
      </c>
      <c r="D12" s="24"/>
      <c r="E12" s="24"/>
      <c r="F12" s="38">
        <v>6600</v>
      </c>
      <c r="G12" s="39">
        <v>0</v>
      </c>
      <c r="H12" s="39">
        <f t="shared" ref="H12:H13" si="1">F12+G12</f>
        <v>6600</v>
      </c>
      <c r="I12" s="41">
        <v>3300</v>
      </c>
      <c r="J12" s="69" t="s">
        <v>158</v>
      </c>
      <c r="K12" s="57">
        <v>6.25E-2</v>
      </c>
      <c r="L12" s="57">
        <v>1.0625</v>
      </c>
      <c r="M12" s="57">
        <v>1.625</v>
      </c>
      <c r="N12" s="57">
        <v>1</v>
      </c>
      <c r="O12" s="57">
        <v>0.9375</v>
      </c>
      <c r="P12" s="57">
        <v>1.6875</v>
      </c>
      <c r="Q12" s="57">
        <v>0.625</v>
      </c>
      <c r="R12" s="57">
        <v>1.25</v>
      </c>
      <c r="S12" s="57">
        <v>1.375</v>
      </c>
      <c r="T12" s="57">
        <v>0.125</v>
      </c>
      <c r="U12" s="28">
        <v>5</v>
      </c>
      <c r="V12" s="29">
        <v>185.75</v>
      </c>
      <c r="W12" s="42"/>
      <c r="X12" s="40"/>
    </row>
    <row r="13" spans="2:24" ht="15" customHeight="1" x14ac:dyDescent="0.25">
      <c r="B13" s="36"/>
      <c r="C13" s="37" t="s">
        <v>49</v>
      </c>
      <c r="D13" s="24"/>
      <c r="E13" s="24"/>
      <c r="F13" s="38">
        <v>9300</v>
      </c>
      <c r="G13" s="39">
        <v>0</v>
      </c>
      <c r="H13" s="39">
        <f t="shared" si="1"/>
        <v>9300</v>
      </c>
      <c r="I13" s="41">
        <v>0</v>
      </c>
      <c r="J13" s="69" t="s">
        <v>158</v>
      </c>
      <c r="K13" s="57">
        <v>0.375</v>
      </c>
      <c r="L13" s="57">
        <v>6.25E-2</v>
      </c>
      <c r="M13" s="57">
        <v>1.6875</v>
      </c>
      <c r="N13" s="57">
        <v>0.8125</v>
      </c>
      <c r="O13" s="57">
        <v>0.9375</v>
      </c>
      <c r="P13" s="57">
        <v>1.9375</v>
      </c>
      <c r="Q13" s="57">
        <v>0.625</v>
      </c>
      <c r="R13" s="57">
        <v>1.125</v>
      </c>
      <c r="S13" s="57">
        <v>0.4375</v>
      </c>
      <c r="T13" s="57">
        <v>0.125</v>
      </c>
      <c r="U13" s="28">
        <v>4</v>
      </c>
      <c r="V13" s="29">
        <v>183.5625</v>
      </c>
      <c r="W13" s="42"/>
      <c r="X13" s="40"/>
    </row>
    <row r="14" spans="2:24" ht="15" customHeight="1" x14ac:dyDescent="0.25">
      <c r="B14" s="16"/>
      <c r="C14" s="17" t="s">
        <v>53</v>
      </c>
      <c r="D14" s="16"/>
      <c r="E14" s="16"/>
      <c r="F14" s="64" t="e">
        <f>SUM(#REF!)</f>
        <v>#REF!</v>
      </c>
      <c r="G14" s="64" t="e">
        <f>SUM(#REF!)</f>
        <v>#REF!</v>
      </c>
      <c r="H14" s="64" t="e">
        <f>SUM(#REF!)</f>
        <v>#REF!</v>
      </c>
      <c r="I14" s="64" t="e">
        <f>SUM(#REF!)</f>
        <v>#REF!</v>
      </c>
      <c r="J14" s="71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/>
      <c r="W14" s="20"/>
      <c r="X14" s="21"/>
    </row>
    <row r="15" spans="2:24" x14ac:dyDescent="0.25">
      <c r="B15" s="16"/>
      <c r="C15" s="17" t="s">
        <v>62</v>
      </c>
      <c r="D15" s="16"/>
      <c r="E15" s="16"/>
      <c r="F15" s="64">
        <f>SUM(F16:F40)</f>
        <v>424421.08999999997</v>
      </c>
      <c r="G15" s="64">
        <f>SUM(G16:G40)</f>
        <v>589432</v>
      </c>
      <c r="H15" s="64">
        <f>SUM(H16:H40)</f>
        <v>1013853.09</v>
      </c>
      <c r="I15" s="64">
        <f>SUM(I16:I40)</f>
        <v>297249.56</v>
      </c>
      <c r="J15" s="71"/>
      <c r="K15" s="74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20"/>
      <c r="X15" s="20"/>
    </row>
    <row r="16" spans="2:24" x14ac:dyDescent="0.25">
      <c r="B16" s="36"/>
      <c r="C16" s="46" t="s">
        <v>63</v>
      </c>
      <c r="D16" s="47"/>
      <c r="E16" s="47"/>
      <c r="F16" s="48">
        <v>0</v>
      </c>
      <c r="G16" s="48">
        <v>520000</v>
      </c>
      <c r="H16" s="39">
        <f t="shared" ref="H16:H40" si="2">F16+G16</f>
        <v>520000</v>
      </c>
      <c r="I16" s="39">
        <v>0</v>
      </c>
      <c r="J16" s="69" t="s">
        <v>158</v>
      </c>
      <c r="K16" s="57">
        <v>0</v>
      </c>
      <c r="L16" s="57">
        <v>0</v>
      </c>
      <c r="M16" s="57">
        <v>1.8125</v>
      </c>
      <c r="N16" s="57">
        <v>1</v>
      </c>
      <c r="O16" s="57">
        <v>6.25E-2</v>
      </c>
      <c r="P16" s="57">
        <v>2</v>
      </c>
      <c r="Q16" s="57">
        <v>1.125</v>
      </c>
      <c r="R16" s="57">
        <v>1.625</v>
      </c>
      <c r="S16" s="57">
        <v>0.3125</v>
      </c>
      <c r="T16" s="57">
        <v>0.125</v>
      </c>
      <c r="U16" s="28">
        <v>1</v>
      </c>
      <c r="V16" s="29">
        <v>197.625</v>
      </c>
      <c r="W16" s="34"/>
      <c r="X16" s="31"/>
    </row>
    <row r="17" spans="2:24" x14ac:dyDescent="0.25">
      <c r="B17" s="36"/>
      <c r="C17" s="46" t="s">
        <v>64</v>
      </c>
      <c r="D17" s="47"/>
      <c r="E17" s="47"/>
      <c r="F17" s="48">
        <v>0</v>
      </c>
      <c r="G17" s="48">
        <v>18452</v>
      </c>
      <c r="H17" s="39">
        <f t="shared" si="2"/>
        <v>18452</v>
      </c>
      <c r="I17" s="41">
        <v>6500</v>
      </c>
      <c r="J17" s="69" t="s">
        <v>158</v>
      </c>
      <c r="K17" s="57">
        <v>0</v>
      </c>
      <c r="L17" s="57">
        <v>0</v>
      </c>
      <c r="M17" s="57">
        <v>1.875</v>
      </c>
      <c r="N17" s="57">
        <v>1</v>
      </c>
      <c r="O17" s="57">
        <v>6.25E-2</v>
      </c>
      <c r="P17" s="57">
        <v>1.75</v>
      </c>
      <c r="Q17" s="57">
        <v>1.9375</v>
      </c>
      <c r="R17" s="57">
        <v>1.8125</v>
      </c>
      <c r="S17" s="57">
        <v>1.5625</v>
      </c>
      <c r="T17" s="57">
        <v>0.125</v>
      </c>
      <c r="U17" s="28">
        <v>2</v>
      </c>
      <c r="V17" s="29">
        <v>196.8125</v>
      </c>
      <c r="W17" s="50"/>
      <c r="X17" s="34"/>
    </row>
    <row r="18" spans="2:24" x14ac:dyDescent="0.25">
      <c r="B18" s="36"/>
      <c r="C18" s="46" t="s">
        <v>66</v>
      </c>
      <c r="D18" s="47"/>
      <c r="E18" s="47"/>
      <c r="F18" s="48">
        <v>54219.12</v>
      </c>
      <c r="G18" s="48">
        <v>0</v>
      </c>
      <c r="H18" s="39">
        <f t="shared" si="2"/>
        <v>54219.12</v>
      </c>
      <c r="I18" s="41">
        <v>27109.56</v>
      </c>
      <c r="J18" s="69" t="s">
        <v>158</v>
      </c>
      <c r="K18" s="57">
        <v>0</v>
      </c>
      <c r="L18" s="57">
        <v>0</v>
      </c>
      <c r="M18" s="57">
        <v>1.6875</v>
      </c>
      <c r="N18" s="57">
        <v>1</v>
      </c>
      <c r="O18" s="57">
        <v>0.9375</v>
      </c>
      <c r="P18" s="57">
        <v>1.6875</v>
      </c>
      <c r="Q18" s="57">
        <v>1.9375</v>
      </c>
      <c r="R18" s="57">
        <v>1.6875</v>
      </c>
      <c r="S18" s="57">
        <v>0.125</v>
      </c>
      <c r="T18" s="57">
        <v>0.125</v>
      </c>
      <c r="U18" s="28">
        <v>4</v>
      </c>
      <c r="V18" s="29">
        <v>184.75</v>
      </c>
      <c r="W18" s="50"/>
      <c r="X18" s="34"/>
    </row>
    <row r="19" spans="2:24" x14ac:dyDescent="0.25">
      <c r="B19" s="36"/>
      <c r="C19" s="46" t="s">
        <v>67</v>
      </c>
      <c r="D19" s="47"/>
      <c r="E19" s="47"/>
      <c r="F19" s="48">
        <v>2700</v>
      </c>
      <c r="G19" s="48">
        <v>0</v>
      </c>
      <c r="H19" s="39">
        <f t="shared" si="2"/>
        <v>2700</v>
      </c>
      <c r="I19" s="41">
        <v>2700</v>
      </c>
      <c r="J19" s="69" t="s">
        <v>158</v>
      </c>
      <c r="K19" s="57">
        <v>0</v>
      </c>
      <c r="L19" s="57">
        <v>0</v>
      </c>
      <c r="M19" s="57">
        <v>1.75</v>
      </c>
      <c r="N19" s="57">
        <v>1</v>
      </c>
      <c r="O19" s="57">
        <v>0.25</v>
      </c>
      <c r="P19" s="57">
        <v>1.625</v>
      </c>
      <c r="Q19" s="57">
        <v>0.9375</v>
      </c>
      <c r="R19" s="57">
        <v>0.8125</v>
      </c>
      <c r="S19" s="57">
        <v>0.75</v>
      </c>
      <c r="T19" s="57">
        <v>0.3125</v>
      </c>
      <c r="U19" s="28">
        <v>5</v>
      </c>
      <c r="V19" s="29">
        <v>177</v>
      </c>
      <c r="W19" s="50"/>
      <c r="X19" s="34"/>
    </row>
    <row r="20" spans="2:24" x14ac:dyDescent="0.25">
      <c r="B20" s="36"/>
      <c r="C20" s="46" t="s">
        <v>68</v>
      </c>
      <c r="D20" s="47"/>
      <c r="E20" s="47"/>
      <c r="F20" s="48">
        <v>0</v>
      </c>
      <c r="G20" s="48">
        <v>21990</v>
      </c>
      <c r="H20" s="39">
        <f t="shared" si="2"/>
        <v>21990</v>
      </c>
      <c r="I20" s="41">
        <v>5250</v>
      </c>
      <c r="J20" s="69" t="s">
        <v>158</v>
      </c>
      <c r="K20" s="57">
        <v>0</v>
      </c>
      <c r="L20" s="57">
        <v>0</v>
      </c>
      <c r="M20" s="57">
        <v>1.4375</v>
      </c>
      <c r="N20" s="57">
        <v>1</v>
      </c>
      <c r="O20" s="57">
        <v>6.25E-2</v>
      </c>
      <c r="P20" s="57">
        <v>1.75</v>
      </c>
      <c r="Q20" s="57">
        <v>1.5625</v>
      </c>
      <c r="R20" s="57">
        <v>1.375</v>
      </c>
      <c r="S20" s="57">
        <v>1.875</v>
      </c>
      <c r="T20" s="57">
        <v>0.25</v>
      </c>
      <c r="U20" s="28">
        <v>6</v>
      </c>
      <c r="V20" s="29">
        <v>176.5</v>
      </c>
      <c r="W20" s="50"/>
      <c r="X20" s="34"/>
    </row>
    <row r="21" spans="2:24" x14ac:dyDescent="0.25">
      <c r="B21" s="36"/>
      <c r="C21" s="46" t="s">
        <v>69</v>
      </c>
      <c r="D21" s="47"/>
      <c r="E21" s="47"/>
      <c r="F21" s="48">
        <v>105333</v>
      </c>
      <c r="G21" s="48">
        <v>0</v>
      </c>
      <c r="H21" s="39">
        <f t="shared" si="2"/>
        <v>105333</v>
      </c>
      <c r="I21" s="41">
        <v>33000</v>
      </c>
      <c r="J21" s="69" t="s">
        <v>158</v>
      </c>
      <c r="K21" s="57">
        <v>0</v>
      </c>
      <c r="L21" s="57">
        <v>0</v>
      </c>
      <c r="M21" s="57">
        <v>1.5625</v>
      </c>
      <c r="N21" s="57">
        <v>1</v>
      </c>
      <c r="O21" s="57">
        <v>0.9375</v>
      </c>
      <c r="P21" s="57">
        <v>1.75</v>
      </c>
      <c r="Q21" s="57">
        <v>2</v>
      </c>
      <c r="R21" s="57">
        <v>1.625</v>
      </c>
      <c r="S21" s="57">
        <v>0.3125</v>
      </c>
      <c r="T21" s="57">
        <v>0.125</v>
      </c>
      <c r="U21" s="28">
        <v>7</v>
      </c>
      <c r="V21" s="29">
        <v>171.5</v>
      </c>
      <c r="W21" s="50"/>
      <c r="X21" s="34"/>
    </row>
    <row r="22" spans="2:24" x14ac:dyDescent="0.25">
      <c r="B22" s="36"/>
      <c r="C22" s="46" t="s">
        <v>70</v>
      </c>
      <c r="D22" s="47"/>
      <c r="E22" s="47"/>
      <c r="F22" s="48">
        <v>0</v>
      </c>
      <c r="G22" s="48">
        <v>21990</v>
      </c>
      <c r="H22" s="39">
        <f t="shared" si="2"/>
        <v>21990</v>
      </c>
      <c r="I22" s="41">
        <v>5250</v>
      </c>
      <c r="J22" s="69" t="s">
        <v>158</v>
      </c>
      <c r="K22" s="57">
        <v>0</v>
      </c>
      <c r="L22" s="57">
        <v>0</v>
      </c>
      <c r="M22" s="57">
        <v>1.25</v>
      </c>
      <c r="N22" s="57">
        <v>1</v>
      </c>
      <c r="O22" s="57">
        <v>0.125</v>
      </c>
      <c r="P22" s="57">
        <v>1.75</v>
      </c>
      <c r="Q22" s="57">
        <v>1.75</v>
      </c>
      <c r="R22" s="57">
        <v>1.5</v>
      </c>
      <c r="S22" s="57">
        <v>1.375</v>
      </c>
      <c r="T22" s="57">
        <v>1</v>
      </c>
      <c r="U22" s="28">
        <v>8</v>
      </c>
      <c r="V22" s="29">
        <v>166.625</v>
      </c>
      <c r="W22" s="50"/>
      <c r="X22" s="34"/>
    </row>
    <row r="23" spans="2:24" x14ac:dyDescent="0.25">
      <c r="B23" s="36"/>
      <c r="C23" s="46" t="s">
        <v>71</v>
      </c>
      <c r="D23" s="47"/>
      <c r="E23" s="47"/>
      <c r="F23" s="48">
        <v>41000</v>
      </c>
      <c r="G23" s="48">
        <v>0</v>
      </c>
      <c r="H23" s="39">
        <f t="shared" si="2"/>
        <v>41000</v>
      </c>
      <c r="I23" s="41">
        <v>41000</v>
      </c>
      <c r="J23" s="70" t="s">
        <v>159</v>
      </c>
      <c r="K23" s="57">
        <v>0</v>
      </c>
      <c r="L23" s="57">
        <v>0</v>
      </c>
      <c r="M23" s="57">
        <v>1.625</v>
      </c>
      <c r="N23" s="57">
        <v>1</v>
      </c>
      <c r="O23" s="57">
        <v>0.125</v>
      </c>
      <c r="P23" s="57">
        <v>1.75</v>
      </c>
      <c r="Q23" s="57">
        <v>1.8125</v>
      </c>
      <c r="R23" s="57">
        <v>1.875</v>
      </c>
      <c r="S23" s="57">
        <v>1.6875</v>
      </c>
      <c r="T23" s="57">
        <v>1.4375</v>
      </c>
      <c r="U23" s="28">
        <v>9</v>
      </c>
      <c r="V23" s="29">
        <v>164.75</v>
      </c>
      <c r="W23" s="50"/>
      <c r="X23" s="34"/>
    </row>
    <row r="24" spans="2:24" x14ac:dyDescent="0.25">
      <c r="B24" s="36"/>
      <c r="C24" s="46" t="s">
        <v>72</v>
      </c>
      <c r="D24" s="47"/>
      <c r="E24" s="47"/>
      <c r="F24" s="48">
        <v>41000</v>
      </c>
      <c r="G24" s="48">
        <v>0</v>
      </c>
      <c r="H24" s="39">
        <f t="shared" si="2"/>
        <v>41000</v>
      </c>
      <c r="I24" s="41">
        <v>41000</v>
      </c>
      <c r="J24" s="70" t="s">
        <v>159</v>
      </c>
      <c r="K24" s="57">
        <v>0</v>
      </c>
      <c r="L24" s="57">
        <v>0</v>
      </c>
      <c r="M24" s="57">
        <v>1.625</v>
      </c>
      <c r="N24" s="57">
        <v>1</v>
      </c>
      <c r="O24" s="57">
        <v>0.125</v>
      </c>
      <c r="P24" s="57">
        <v>1.75</v>
      </c>
      <c r="Q24" s="57">
        <v>1.8125</v>
      </c>
      <c r="R24" s="57">
        <v>1.875</v>
      </c>
      <c r="S24" s="57">
        <v>1.6875</v>
      </c>
      <c r="T24" s="57">
        <v>1.4375</v>
      </c>
      <c r="U24" s="28">
        <v>10</v>
      </c>
      <c r="V24" s="29">
        <v>160.25</v>
      </c>
      <c r="W24" s="50"/>
      <c r="X24" s="34"/>
    </row>
    <row r="25" spans="2:24" x14ac:dyDescent="0.25">
      <c r="B25" s="36"/>
      <c r="C25" s="46" t="s">
        <v>73</v>
      </c>
      <c r="D25" s="47"/>
      <c r="E25" s="47"/>
      <c r="F25" s="48">
        <v>19000</v>
      </c>
      <c r="G25" s="48">
        <v>0</v>
      </c>
      <c r="H25" s="39">
        <f t="shared" si="2"/>
        <v>19000</v>
      </c>
      <c r="I25" s="41">
        <v>19000</v>
      </c>
      <c r="J25" s="70" t="s">
        <v>159</v>
      </c>
      <c r="K25" s="57">
        <v>0</v>
      </c>
      <c r="L25" s="57">
        <v>0</v>
      </c>
      <c r="M25" s="57">
        <v>1.6</v>
      </c>
      <c r="N25" s="57">
        <v>1</v>
      </c>
      <c r="O25" s="57">
        <v>0</v>
      </c>
      <c r="P25" s="57">
        <v>1.7333333333333334</v>
      </c>
      <c r="Q25" s="57">
        <v>1.8</v>
      </c>
      <c r="R25" s="57">
        <v>1.8666666666666667</v>
      </c>
      <c r="S25" s="57">
        <v>1.6</v>
      </c>
      <c r="T25" s="57">
        <v>1.4</v>
      </c>
      <c r="U25" s="28">
        <v>11</v>
      </c>
      <c r="V25" s="29">
        <v>155.26666666666668</v>
      </c>
      <c r="W25" s="50"/>
      <c r="X25" s="34"/>
    </row>
    <row r="26" spans="2:24" x14ac:dyDescent="0.25">
      <c r="B26" s="36"/>
      <c r="C26" s="46" t="s">
        <v>74</v>
      </c>
      <c r="D26" s="47"/>
      <c r="E26" s="47"/>
      <c r="F26" s="48">
        <v>19000</v>
      </c>
      <c r="G26" s="48">
        <v>0</v>
      </c>
      <c r="H26" s="39">
        <f t="shared" si="2"/>
        <v>19000</v>
      </c>
      <c r="I26" s="41">
        <v>19000</v>
      </c>
      <c r="J26" s="70" t="s">
        <v>159</v>
      </c>
      <c r="K26" s="57">
        <v>0</v>
      </c>
      <c r="L26" s="57">
        <v>0</v>
      </c>
      <c r="M26" s="57">
        <v>1.6</v>
      </c>
      <c r="N26" s="57">
        <v>1</v>
      </c>
      <c r="O26" s="57">
        <v>0</v>
      </c>
      <c r="P26" s="57">
        <v>1.7333333333333334</v>
      </c>
      <c r="Q26" s="57">
        <v>1.8</v>
      </c>
      <c r="R26" s="57">
        <v>1.8666666666666667</v>
      </c>
      <c r="S26" s="57">
        <v>1.6</v>
      </c>
      <c r="T26" s="57">
        <v>1.4</v>
      </c>
      <c r="U26" s="28">
        <v>12</v>
      </c>
      <c r="V26" s="29">
        <v>150.76666666666668</v>
      </c>
      <c r="W26" s="50"/>
      <c r="X26" s="34"/>
    </row>
    <row r="27" spans="2:24" x14ac:dyDescent="0.25">
      <c r="B27" s="36"/>
      <c r="C27" s="46" t="s">
        <v>75</v>
      </c>
      <c r="D27" s="47"/>
      <c r="E27" s="47"/>
      <c r="F27" s="48">
        <v>400</v>
      </c>
      <c r="G27" s="48">
        <v>0</v>
      </c>
      <c r="H27" s="39">
        <f t="shared" si="2"/>
        <v>400</v>
      </c>
      <c r="I27" s="41">
        <v>400</v>
      </c>
      <c r="J27" s="69" t="s">
        <v>158</v>
      </c>
      <c r="K27" s="57">
        <v>0</v>
      </c>
      <c r="L27" s="57">
        <v>0</v>
      </c>
      <c r="M27" s="57">
        <v>1.3125</v>
      </c>
      <c r="N27" s="57">
        <v>1</v>
      </c>
      <c r="O27" s="57">
        <v>0.25</v>
      </c>
      <c r="P27" s="57">
        <v>1.5625</v>
      </c>
      <c r="Q27" s="57">
        <v>1.75</v>
      </c>
      <c r="R27" s="57">
        <v>1.1875</v>
      </c>
      <c r="S27" s="57">
        <v>0.1875</v>
      </c>
      <c r="T27" s="57">
        <v>0.1875</v>
      </c>
      <c r="U27" s="28">
        <v>13</v>
      </c>
      <c r="V27" s="29">
        <v>140.6875</v>
      </c>
      <c r="W27" s="50"/>
      <c r="X27" s="34"/>
    </row>
    <row r="28" spans="2:24" x14ac:dyDescent="0.25">
      <c r="B28" s="36"/>
      <c r="C28" s="46" t="s">
        <v>76</v>
      </c>
      <c r="D28" s="47"/>
      <c r="E28" s="47"/>
      <c r="F28" s="48">
        <v>0</v>
      </c>
      <c r="G28" s="48">
        <v>7000</v>
      </c>
      <c r="H28" s="39">
        <f t="shared" si="2"/>
        <v>7000</v>
      </c>
      <c r="I28" s="41">
        <v>0</v>
      </c>
      <c r="J28" s="69" t="s">
        <v>158</v>
      </c>
      <c r="K28" s="57">
        <v>0</v>
      </c>
      <c r="L28" s="57">
        <v>0</v>
      </c>
      <c r="M28" s="57">
        <v>1.5625</v>
      </c>
      <c r="N28" s="57">
        <v>1</v>
      </c>
      <c r="O28" s="57">
        <v>1.0625</v>
      </c>
      <c r="P28" s="57">
        <v>1.875</v>
      </c>
      <c r="Q28" s="57">
        <v>1.8125</v>
      </c>
      <c r="R28" s="57">
        <v>0.6875</v>
      </c>
      <c r="S28" s="57">
        <v>0.6875</v>
      </c>
      <c r="T28" s="57">
        <v>0.125</v>
      </c>
      <c r="U28" s="28">
        <v>14</v>
      </c>
      <c r="V28" s="29">
        <v>139.125</v>
      </c>
      <c r="W28" s="50"/>
      <c r="X28" s="34"/>
    </row>
    <row r="29" spans="2:24" x14ac:dyDescent="0.25">
      <c r="B29" s="36"/>
      <c r="C29" s="46" t="s">
        <v>77</v>
      </c>
      <c r="D29" s="47"/>
      <c r="E29" s="47"/>
      <c r="F29" s="48">
        <v>4500</v>
      </c>
      <c r="G29" s="48">
        <v>0</v>
      </c>
      <c r="H29" s="39">
        <f t="shared" si="2"/>
        <v>4500</v>
      </c>
      <c r="I29" s="41">
        <v>0</v>
      </c>
      <c r="J29" s="69" t="s">
        <v>158</v>
      </c>
      <c r="K29" s="57">
        <v>0</v>
      </c>
      <c r="L29" s="57">
        <v>0</v>
      </c>
      <c r="M29" s="57">
        <v>1.5625</v>
      </c>
      <c r="N29" s="57">
        <v>1</v>
      </c>
      <c r="O29" s="57">
        <v>1.0625</v>
      </c>
      <c r="P29" s="57">
        <v>1.875</v>
      </c>
      <c r="Q29" s="57">
        <v>1.8125</v>
      </c>
      <c r="R29" s="57">
        <v>0.6875</v>
      </c>
      <c r="S29" s="57">
        <v>0.6875</v>
      </c>
      <c r="T29" s="57">
        <v>0.125</v>
      </c>
      <c r="U29" s="28">
        <v>15</v>
      </c>
      <c r="V29" s="29">
        <v>134.625</v>
      </c>
      <c r="W29" s="50"/>
      <c r="X29" s="34"/>
    </row>
    <row r="30" spans="2:24" x14ac:dyDescent="0.25">
      <c r="B30" s="36"/>
      <c r="C30" s="46" t="s">
        <v>78</v>
      </c>
      <c r="D30" s="47"/>
      <c r="E30" s="47"/>
      <c r="F30" s="48">
        <v>23000</v>
      </c>
      <c r="G30" s="48">
        <v>0</v>
      </c>
      <c r="H30" s="39">
        <f t="shared" si="2"/>
        <v>23000</v>
      </c>
      <c r="I30" s="41">
        <v>23000</v>
      </c>
      <c r="J30" s="69" t="s">
        <v>158</v>
      </c>
      <c r="K30" s="57">
        <v>0</v>
      </c>
      <c r="L30" s="57">
        <v>0</v>
      </c>
      <c r="M30" s="57">
        <v>1.5625</v>
      </c>
      <c r="N30" s="57">
        <v>1</v>
      </c>
      <c r="O30" s="57">
        <v>1</v>
      </c>
      <c r="P30" s="57">
        <v>1.6875</v>
      </c>
      <c r="Q30" s="57">
        <v>1.8125</v>
      </c>
      <c r="R30" s="57">
        <v>0.625</v>
      </c>
      <c r="S30" s="57">
        <v>0.125</v>
      </c>
      <c r="T30" s="57">
        <v>0.125</v>
      </c>
      <c r="U30" s="28">
        <v>16</v>
      </c>
      <c r="V30" s="29">
        <v>128.0625</v>
      </c>
      <c r="W30" s="50"/>
      <c r="X30" s="34"/>
    </row>
    <row r="31" spans="2:24" x14ac:dyDescent="0.25">
      <c r="B31" s="36"/>
      <c r="C31" s="46" t="s">
        <v>79</v>
      </c>
      <c r="D31" s="47"/>
      <c r="E31" s="47"/>
      <c r="F31" s="48">
        <v>39600</v>
      </c>
      <c r="G31" s="48">
        <v>0</v>
      </c>
      <c r="H31" s="39">
        <f t="shared" si="2"/>
        <v>39600</v>
      </c>
      <c r="I31" s="41">
        <v>39600</v>
      </c>
      <c r="J31" s="69" t="s">
        <v>158</v>
      </c>
      <c r="K31" s="57">
        <v>0</v>
      </c>
      <c r="L31" s="57">
        <v>0</v>
      </c>
      <c r="M31" s="57">
        <v>1.4375</v>
      </c>
      <c r="N31" s="57">
        <v>1</v>
      </c>
      <c r="O31" s="57">
        <v>0.25</v>
      </c>
      <c r="P31" s="57">
        <v>1.6875</v>
      </c>
      <c r="Q31" s="57">
        <v>1.875</v>
      </c>
      <c r="R31" s="57">
        <v>1.5625</v>
      </c>
      <c r="S31" s="57">
        <v>0.625</v>
      </c>
      <c r="T31" s="57">
        <v>0.125</v>
      </c>
      <c r="U31" s="28">
        <v>17</v>
      </c>
      <c r="V31" s="29">
        <v>125.4375</v>
      </c>
      <c r="W31" s="50"/>
      <c r="X31" s="34"/>
    </row>
    <row r="32" spans="2:24" x14ac:dyDescent="0.25">
      <c r="B32" s="36"/>
      <c r="C32" s="46" t="s">
        <v>80</v>
      </c>
      <c r="D32" s="47"/>
      <c r="E32" s="47"/>
      <c r="F32" s="48">
        <v>13000</v>
      </c>
      <c r="G32" s="48">
        <v>0</v>
      </c>
      <c r="H32" s="39">
        <f t="shared" si="2"/>
        <v>13000</v>
      </c>
      <c r="I32" s="41">
        <v>6500</v>
      </c>
      <c r="J32" s="69" t="s">
        <v>158</v>
      </c>
      <c r="K32" s="57">
        <v>0</v>
      </c>
      <c r="L32" s="57">
        <v>0</v>
      </c>
      <c r="M32" s="57">
        <v>1.625</v>
      </c>
      <c r="N32" s="57">
        <v>1</v>
      </c>
      <c r="O32" s="57">
        <v>0.9375</v>
      </c>
      <c r="P32" s="57">
        <v>1.625</v>
      </c>
      <c r="Q32" s="57">
        <v>1.75</v>
      </c>
      <c r="R32" s="57">
        <v>1.3125</v>
      </c>
      <c r="S32" s="57">
        <v>0.625</v>
      </c>
      <c r="T32" s="57">
        <v>0.125</v>
      </c>
      <c r="U32" s="28">
        <v>18</v>
      </c>
      <c r="V32" s="29">
        <v>121.1875</v>
      </c>
      <c r="W32" s="50"/>
      <c r="X32" s="34"/>
    </row>
    <row r="33" spans="2:24" x14ac:dyDescent="0.25">
      <c r="B33" s="36"/>
      <c r="C33" s="46" t="s">
        <v>81</v>
      </c>
      <c r="D33" s="47"/>
      <c r="E33" s="47"/>
      <c r="F33" s="48">
        <v>47000</v>
      </c>
      <c r="G33" s="48">
        <v>0</v>
      </c>
      <c r="H33" s="39">
        <f t="shared" si="2"/>
        <v>47000</v>
      </c>
      <c r="I33" s="41">
        <v>22000</v>
      </c>
      <c r="J33" s="69" t="s">
        <v>158</v>
      </c>
      <c r="K33" s="57">
        <v>0</v>
      </c>
      <c r="L33" s="57">
        <v>0</v>
      </c>
      <c r="M33" s="57">
        <v>1.5</v>
      </c>
      <c r="N33" s="57">
        <v>1</v>
      </c>
      <c r="O33" s="57">
        <v>1</v>
      </c>
      <c r="P33" s="57">
        <v>1.6875</v>
      </c>
      <c r="Q33" s="57">
        <v>1.875</v>
      </c>
      <c r="R33" s="57">
        <v>0.75</v>
      </c>
      <c r="S33" s="57">
        <v>0.125</v>
      </c>
      <c r="T33" s="57">
        <v>0.125</v>
      </c>
      <c r="U33" s="28">
        <v>19</v>
      </c>
      <c r="V33" s="29">
        <v>114.75</v>
      </c>
      <c r="W33" s="50"/>
      <c r="X33" s="34"/>
    </row>
    <row r="34" spans="2:24" x14ac:dyDescent="0.25">
      <c r="B34" s="36"/>
      <c r="C34" s="46" t="s">
        <v>82</v>
      </c>
      <c r="D34" s="47"/>
      <c r="E34" s="47"/>
      <c r="F34" s="48">
        <v>1550</v>
      </c>
      <c r="G34" s="48">
        <v>0</v>
      </c>
      <c r="H34" s="39">
        <f t="shared" si="2"/>
        <v>1550</v>
      </c>
      <c r="I34" s="41">
        <v>0</v>
      </c>
      <c r="J34" s="69" t="s">
        <v>158</v>
      </c>
      <c r="K34" s="57">
        <v>0</v>
      </c>
      <c r="L34" s="57">
        <v>0</v>
      </c>
      <c r="M34" s="57">
        <v>0.8125</v>
      </c>
      <c r="N34" s="57">
        <v>1</v>
      </c>
      <c r="O34" s="57">
        <v>0.875</v>
      </c>
      <c r="P34" s="57">
        <v>1.5625</v>
      </c>
      <c r="Q34" s="57">
        <v>1.125</v>
      </c>
      <c r="R34" s="57">
        <v>1.25</v>
      </c>
      <c r="S34" s="57">
        <v>0.125</v>
      </c>
      <c r="T34" s="57">
        <v>0.125</v>
      </c>
      <c r="U34" s="28">
        <v>20</v>
      </c>
      <c r="V34" s="29">
        <v>107.0625</v>
      </c>
      <c r="W34" s="50"/>
      <c r="X34" s="34"/>
    </row>
    <row r="35" spans="2:24" x14ac:dyDescent="0.25">
      <c r="B35" s="36"/>
      <c r="C35" s="46" t="s">
        <v>84</v>
      </c>
      <c r="D35" s="47"/>
      <c r="E35" s="47"/>
      <c r="F35" s="48">
        <v>1548.97</v>
      </c>
      <c r="G35" s="48">
        <v>0</v>
      </c>
      <c r="H35" s="39">
        <f t="shared" si="2"/>
        <v>1548.97</v>
      </c>
      <c r="I35" s="41">
        <v>0</v>
      </c>
      <c r="J35" s="69" t="s">
        <v>158</v>
      </c>
      <c r="K35" s="57">
        <v>0</v>
      </c>
      <c r="L35" s="57">
        <v>0</v>
      </c>
      <c r="M35" s="57">
        <v>1.1875</v>
      </c>
      <c r="N35" s="57">
        <v>1</v>
      </c>
      <c r="O35" s="57">
        <v>0.875</v>
      </c>
      <c r="P35" s="57">
        <v>1.4375</v>
      </c>
      <c r="Q35" s="57">
        <v>1.625</v>
      </c>
      <c r="R35" s="57">
        <v>0.6875</v>
      </c>
      <c r="S35" s="57">
        <v>0.125</v>
      </c>
      <c r="T35" s="57">
        <v>0.125</v>
      </c>
      <c r="U35" s="28">
        <v>22</v>
      </c>
      <c r="V35" s="29">
        <v>98.5625</v>
      </c>
      <c r="W35" s="50"/>
      <c r="X35" s="34"/>
    </row>
    <row r="36" spans="2:24" x14ac:dyDescent="0.25">
      <c r="B36" s="36"/>
      <c r="C36" s="46" t="s">
        <v>85</v>
      </c>
      <c r="D36" s="47"/>
      <c r="E36" s="47"/>
      <c r="F36" s="48">
        <v>1550</v>
      </c>
      <c r="G36" s="48">
        <v>0</v>
      </c>
      <c r="H36" s="39">
        <f t="shared" si="2"/>
        <v>1550</v>
      </c>
      <c r="I36" s="41">
        <v>0</v>
      </c>
      <c r="J36" s="69" t="s">
        <v>158</v>
      </c>
      <c r="K36" s="57">
        <v>0</v>
      </c>
      <c r="L36" s="57">
        <v>0</v>
      </c>
      <c r="M36" s="57">
        <v>0.625</v>
      </c>
      <c r="N36" s="57">
        <v>1</v>
      </c>
      <c r="O36" s="57">
        <v>0.875</v>
      </c>
      <c r="P36" s="57">
        <v>1.5625</v>
      </c>
      <c r="Q36" s="57">
        <v>1.125</v>
      </c>
      <c r="R36" s="57">
        <v>1.25</v>
      </c>
      <c r="S36" s="57">
        <v>0.125</v>
      </c>
      <c r="T36" s="57">
        <v>0.125</v>
      </c>
      <c r="U36" s="28">
        <v>23</v>
      </c>
      <c r="V36" s="29">
        <v>93</v>
      </c>
      <c r="W36" s="50"/>
      <c r="X36" s="34"/>
    </row>
    <row r="37" spans="2:24" x14ac:dyDescent="0.25">
      <c r="B37" s="36"/>
      <c r="C37" s="46" t="s">
        <v>87</v>
      </c>
      <c r="D37" s="47"/>
      <c r="E37" s="47"/>
      <c r="F37" s="48">
        <v>3000</v>
      </c>
      <c r="G37" s="48">
        <v>0</v>
      </c>
      <c r="H37" s="39">
        <f t="shared" si="2"/>
        <v>3000</v>
      </c>
      <c r="I37" s="41">
        <v>2000</v>
      </c>
      <c r="J37" s="69" t="s">
        <v>158</v>
      </c>
      <c r="K37" s="57">
        <v>0</v>
      </c>
      <c r="L37" s="57">
        <v>0</v>
      </c>
      <c r="M37" s="57">
        <v>1.0625</v>
      </c>
      <c r="N37" s="57">
        <v>1</v>
      </c>
      <c r="O37" s="57">
        <v>0.9375</v>
      </c>
      <c r="P37" s="57">
        <v>1.5625</v>
      </c>
      <c r="Q37" s="57">
        <v>1.625</v>
      </c>
      <c r="R37" s="57">
        <v>1.5625</v>
      </c>
      <c r="S37" s="57">
        <v>0.125</v>
      </c>
      <c r="T37" s="57">
        <v>0.125</v>
      </c>
      <c r="U37" s="28">
        <v>25</v>
      </c>
      <c r="V37" s="29">
        <v>87</v>
      </c>
      <c r="W37" s="50"/>
      <c r="X37" s="34"/>
    </row>
    <row r="38" spans="2:24" x14ac:dyDescent="0.25">
      <c r="B38" s="36"/>
      <c r="C38" s="46" t="s">
        <v>86</v>
      </c>
      <c r="D38" s="47"/>
      <c r="E38" s="47"/>
      <c r="F38" s="48">
        <v>4620</v>
      </c>
      <c r="G38" s="48">
        <v>0</v>
      </c>
      <c r="H38" s="39">
        <f t="shared" si="2"/>
        <v>4620</v>
      </c>
      <c r="I38" s="41">
        <v>1540</v>
      </c>
      <c r="J38" s="69" t="s">
        <v>158</v>
      </c>
      <c r="K38" s="57">
        <v>0</v>
      </c>
      <c r="L38" s="57">
        <v>0</v>
      </c>
      <c r="M38" s="57">
        <v>0.5</v>
      </c>
      <c r="N38" s="57">
        <v>1</v>
      </c>
      <c r="O38" s="57">
        <v>0.8125</v>
      </c>
      <c r="P38" s="57">
        <v>1.375</v>
      </c>
      <c r="Q38" s="57">
        <v>1.1875</v>
      </c>
      <c r="R38" s="57">
        <v>0.8125</v>
      </c>
      <c r="S38" s="57">
        <v>0.125</v>
      </c>
      <c r="T38" s="57">
        <v>0.125</v>
      </c>
      <c r="U38" s="28">
        <v>24</v>
      </c>
      <c r="V38" s="29">
        <v>86.5625</v>
      </c>
      <c r="W38" s="50"/>
      <c r="X38" s="34"/>
    </row>
    <row r="39" spans="2:24" x14ac:dyDescent="0.25">
      <c r="B39" s="36"/>
      <c r="C39" s="46" t="s">
        <v>88</v>
      </c>
      <c r="D39" s="47"/>
      <c r="E39" s="47"/>
      <c r="F39" s="48">
        <v>1200</v>
      </c>
      <c r="G39" s="48">
        <v>0</v>
      </c>
      <c r="H39" s="39">
        <f t="shared" si="2"/>
        <v>1200</v>
      </c>
      <c r="I39" s="41">
        <v>1200</v>
      </c>
      <c r="J39" s="69" t="s">
        <v>158</v>
      </c>
      <c r="K39" s="57">
        <v>0</v>
      </c>
      <c r="L39" s="57">
        <v>0</v>
      </c>
      <c r="M39" s="57">
        <v>1.375</v>
      </c>
      <c r="N39" s="57">
        <v>1</v>
      </c>
      <c r="O39" s="57">
        <v>0.25</v>
      </c>
      <c r="P39" s="57">
        <v>1.5</v>
      </c>
      <c r="Q39" s="57">
        <v>1.75</v>
      </c>
      <c r="R39" s="57">
        <v>1.625</v>
      </c>
      <c r="S39" s="57">
        <v>0.125</v>
      </c>
      <c r="T39" s="57">
        <v>0.125</v>
      </c>
      <c r="U39" s="28">
        <v>26</v>
      </c>
      <c r="V39" s="29">
        <v>82.875</v>
      </c>
      <c r="W39" s="50"/>
      <c r="X39" s="34"/>
    </row>
    <row r="40" spans="2:24" x14ac:dyDescent="0.25">
      <c r="B40" s="36"/>
      <c r="C40" s="46" t="s">
        <v>89</v>
      </c>
      <c r="D40" s="47"/>
      <c r="E40" s="47"/>
      <c r="F40" s="48">
        <v>1200</v>
      </c>
      <c r="G40" s="48"/>
      <c r="H40" s="39">
        <f t="shared" si="2"/>
        <v>1200</v>
      </c>
      <c r="I40" s="41">
        <v>1200</v>
      </c>
      <c r="J40" s="69" t="s">
        <v>158</v>
      </c>
      <c r="K40" s="57">
        <v>0.3125</v>
      </c>
      <c r="L40" s="57">
        <v>0</v>
      </c>
      <c r="M40" s="57">
        <v>1.75</v>
      </c>
      <c r="N40" s="57">
        <v>0.9375</v>
      </c>
      <c r="O40" s="57">
        <v>0.6875</v>
      </c>
      <c r="P40" s="57">
        <v>1.625</v>
      </c>
      <c r="Q40" s="57">
        <v>0.75</v>
      </c>
      <c r="R40" s="57">
        <v>0.6875</v>
      </c>
      <c r="S40" s="57">
        <v>0.3125</v>
      </c>
      <c r="T40" s="57">
        <v>0.3125</v>
      </c>
      <c r="U40" s="28">
        <v>27</v>
      </c>
      <c r="V40" s="29">
        <v>78.0625</v>
      </c>
      <c r="W40" s="50"/>
      <c r="X40" s="34"/>
    </row>
    <row r="41" spans="2:24" x14ac:dyDescent="0.25">
      <c r="B41" s="16"/>
      <c r="C41" s="17" t="s">
        <v>90</v>
      </c>
      <c r="D41" s="16"/>
      <c r="E41" s="16"/>
      <c r="F41" s="64">
        <f>SUM(F42:F51)</f>
        <v>146800</v>
      </c>
      <c r="G41" s="64">
        <f t="shared" ref="G41:I41" si="3">SUM(G42:G51)</f>
        <v>0</v>
      </c>
      <c r="H41" s="64">
        <f t="shared" si="3"/>
        <v>146800</v>
      </c>
      <c r="I41" s="64">
        <f t="shared" si="3"/>
        <v>0</v>
      </c>
      <c r="J41" s="71"/>
      <c r="K41" s="74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20"/>
      <c r="X41" s="21"/>
    </row>
    <row r="42" spans="2:24" x14ac:dyDescent="0.25">
      <c r="B42" s="36"/>
      <c r="C42" s="46" t="s">
        <v>91</v>
      </c>
      <c r="D42" s="47"/>
      <c r="E42" s="47"/>
      <c r="F42" s="48">
        <v>24500</v>
      </c>
      <c r="G42" s="48">
        <v>0</v>
      </c>
      <c r="H42" s="39">
        <f t="shared" ref="H42:H51" si="4">F42+G42</f>
        <v>24500</v>
      </c>
      <c r="I42" s="39">
        <v>0</v>
      </c>
      <c r="J42" s="68" t="s">
        <v>156</v>
      </c>
      <c r="K42" s="57">
        <v>0.125</v>
      </c>
      <c r="L42" s="57">
        <v>1.5</v>
      </c>
      <c r="M42" s="57">
        <v>0.9375</v>
      </c>
      <c r="N42" s="57">
        <v>1</v>
      </c>
      <c r="O42" s="57">
        <v>0</v>
      </c>
      <c r="P42" s="57">
        <v>1.625</v>
      </c>
      <c r="Q42" s="57">
        <v>0.125</v>
      </c>
      <c r="R42" s="57">
        <v>0.125</v>
      </c>
      <c r="S42" s="57">
        <v>0.125</v>
      </c>
      <c r="T42" s="57">
        <v>0.1875</v>
      </c>
      <c r="U42" s="28">
        <v>1</v>
      </c>
      <c r="V42" s="29">
        <v>197.8125</v>
      </c>
      <c r="W42" s="34"/>
      <c r="X42" s="31"/>
    </row>
    <row r="43" spans="2:24" x14ac:dyDescent="0.25">
      <c r="B43" s="36"/>
      <c r="C43" s="46" t="s">
        <v>92</v>
      </c>
      <c r="D43" s="47"/>
      <c r="E43" s="47"/>
      <c r="F43" s="48">
        <v>30000</v>
      </c>
      <c r="G43" s="48">
        <v>0</v>
      </c>
      <c r="H43" s="39">
        <f t="shared" si="4"/>
        <v>30000</v>
      </c>
      <c r="I43" s="41">
        <v>0</v>
      </c>
      <c r="J43" s="68" t="s">
        <v>156</v>
      </c>
      <c r="K43" s="57">
        <v>0</v>
      </c>
      <c r="L43" s="57">
        <v>1.6875</v>
      </c>
      <c r="M43" s="57">
        <v>1.75</v>
      </c>
      <c r="N43" s="57">
        <v>1</v>
      </c>
      <c r="O43" s="57">
        <v>0</v>
      </c>
      <c r="P43" s="57">
        <v>1.625</v>
      </c>
      <c r="Q43" s="57">
        <v>0.125</v>
      </c>
      <c r="R43" s="57">
        <v>0.125</v>
      </c>
      <c r="S43" s="57">
        <v>0.125</v>
      </c>
      <c r="T43" s="57">
        <v>0.1875</v>
      </c>
      <c r="U43" s="28">
        <v>2</v>
      </c>
      <c r="V43" s="29">
        <v>196.25</v>
      </c>
      <c r="W43" s="50"/>
      <c r="X43" s="50"/>
    </row>
    <row r="44" spans="2:24" x14ac:dyDescent="0.25">
      <c r="B44" s="36"/>
      <c r="C44" s="46" t="s">
        <v>93</v>
      </c>
      <c r="D44" s="47"/>
      <c r="E44" s="47"/>
      <c r="F44" s="48">
        <v>10000</v>
      </c>
      <c r="G44" s="48">
        <v>0</v>
      </c>
      <c r="H44" s="39">
        <f t="shared" si="4"/>
        <v>10000</v>
      </c>
      <c r="I44" s="41">
        <v>0</v>
      </c>
      <c r="J44" s="68" t="s">
        <v>156</v>
      </c>
      <c r="K44" s="57">
        <v>0.125</v>
      </c>
      <c r="L44" s="57">
        <v>1.3125</v>
      </c>
      <c r="M44" s="57">
        <v>0.625</v>
      </c>
      <c r="N44" s="57">
        <v>1</v>
      </c>
      <c r="O44" s="57">
        <v>0</v>
      </c>
      <c r="P44" s="57">
        <v>1.625</v>
      </c>
      <c r="Q44" s="57">
        <v>0.125</v>
      </c>
      <c r="R44" s="57">
        <v>0.125</v>
      </c>
      <c r="S44" s="57">
        <v>0.125</v>
      </c>
      <c r="T44" s="57">
        <v>0.1875</v>
      </c>
      <c r="U44" s="28">
        <v>3</v>
      </c>
      <c r="V44" s="29">
        <v>186.75</v>
      </c>
      <c r="W44" s="50"/>
      <c r="X44" s="50"/>
    </row>
    <row r="45" spans="2:24" x14ac:dyDescent="0.25">
      <c r="B45" s="36"/>
      <c r="C45" s="46" t="s">
        <v>94</v>
      </c>
      <c r="D45" s="47"/>
      <c r="E45" s="47"/>
      <c r="F45" s="48">
        <v>35000</v>
      </c>
      <c r="G45" s="48">
        <v>0</v>
      </c>
      <c r="H45" s="39">
        <f t="shared" si="4"/>
        <v>35000</v>
      </c>
      <c r="I45" s="41">
        <v>0</v>
      </c>
      <c r="J45" s="68" t="s">
        <v>156</v>
      </c>
      <c r="K45" s="57">
        <v>0</v>
      </c>
      <c r="L45" s="57">
        <v>1.625</v>
      </c>
      <c r="M45" s="57">
        <v>0.5625</v>
      </c>
      <c r="N45" s="57">
        <v>1</v>
      </c>
      <c r="O45" s="57">
        <v>0</v>
      </c>
      <c r="P45" s="57">
        <v>1.625</v>
      </c>
      <c r="Q45" s="57">
        <v>0.125</v>
      </c>
      <c r="R45" s="57">
        <v>0.125</v>
      </c>
      <c r="S45" s="57">
        <v>0.125</v>
      </c>
      <c r="T45" s="57">
        <v>0.125</v>
      </c>
      <c r="U45" s="28">
        <v>4</v>
      </c>
      <c r="V45" s="29">
        <v>183.1875</v>
      </c>
      <c r="W45" s="50"/>
      <c r="X45" s="50"/>
    </row>
    <row r="46" spans="2:24" x14ac:dyDescent="0.25">
      <c r="B46" s="36"/>
      <c r="C46" s="46" t="s">
        <v>95</v>
      </c>
      <c r="D46" s="47"/>
      <c r="E46" s="47"/>
      <c r="F46" s="48">
        <v>3900</v>
      </c>
      <c r="G46" s="48">
        <v>0</v>
      </c>
      <c r="H46" s="39">
        <f t="shared" si="4"/>
        <v>3900</v>
      </c>
      <c r="I46" s="41">
        <v>0</v>
      </c>
      <c r="J46" s="68" t="s">
        <v>156</v>
      </c>
      <c r="K46" s="57">
        <v>0.125</v>
      </c>
      <c r="L46" s="57">
        <v>1.625</v>
      </c>
      <c r="M46" s="57">
        <v>0.4375</v>
      </c>
      <c r="N46" s="57">
        <v>1</v>
      </c>
      <c r="O46" s="57">
        <v>0</v>
      </c>
      <c r="P46" s="57">
        <v>1.625</v>
      </c>
      <c r="Q46" s="57">
        <v>0.125</v>
      </c>
      <c r="R46" s="57">
        <v>0.125</v>
      </c>
      <c r="S46" s="57">
        <v>0.125</v>
      </c>
      <c r="T46" s="57">
        <v>0.1875</v>
      </c>
      <c r="U46" s="28">
        <v>5</v>
      </c>
      <c r="V46" s="29">
        <v>179.0625</v>
      </c>
      <c r="W46" s="50"/>
      <c r="X46" s="50"/>
    </row>
    <row r="47" spans="2:24" x14ac:dyDescent="0.25">
      <c r="B47" s="36"/>
      <c r="C47" s="46" t="s">
        <v>96</v>
      </c>
      <c r="D47" s="47"/>
      <c r="E47" s="47"/>
      <c r="F47" s="48">
        <v>4000</v>
      </c>
      <c r="G47" s="48">
        <v>0</v>
      </c>
      <c r="H47" s="39">
        <f t="shared" si="4"/>
        <v>4000</v>
      </c>
      <c r="I47" s="41">
        <v>0</v>
      </c>
      <c r="J47" s="68" t="s">
        <v>156</v>
      </c>
      <c r="K47" s="57">
        <v>0.125</v>
      </c>
      <c r="L47" s="57">
        <v>0.625</v>
      </c>
      <c r="M47" s="57">
        <v>0.625</v>
      </c>
      <c r="N47" s="57">
        <v>1</v>
      </c>
      <c r="O47" s="57">
        <v>0</v>
      </c>
      <c r="P47" s="57">
        <v>1.625</v>
      </c>
      <c r="Q47" s="57">
        <v>0.125</v>
      </c>
      <c r="R47" s="57">
        <v>0.125</v>
      </c>
      <c r="S47" s="57">
        <v>0.125</v>
      </c>
      <c r="T47" s="57">
        <v>0.1875</v>
      </c>
      <c r="U47" s="28">
        <v>6</v>
      </c>
      <c r="V47" s="29">
        <v>169.125</v>
      </c>
      <c r="W47" s="50"/>
      <c r="X47" s="50"/>
    </row>
    <row r="48" spans="2:24" x14ac:dyDescent="0.25">
      <c r="B48" s="36"/>
      <c r="C48" s="46" t="s">
        <v>97</v>
      </c>
      <c r="D48" s="47"/>
      <c r="E48" s="47"/>
      <c r="F48" s="48">
        <v>11000</v>
      </c>
      <c r="G48" s="48">
        <v>0</v>
      </c>
      <c r="H48" s="39">
        <f t="shared" si="4"/>
        <v>11000</v>
      </c>
      <c r="I48" s="41">
        <v>0</v>
      </c>
      <c r="J48" s="68" t="s">
        <v>156</v>
      </c>
      <c r="K48" s="57">
        <v>0.125</v>
      </c>
      <c r="L48" s="57">
        <v>0.9375</v>
      </c>
      <c r="M48" s="57">
        <v>0.625</v>
      </c>
      <c r="N48" s="57">
        <v>1</v>
      </c>
      <c r="O48" s="57">
        <v>0</v>
      </c>
      <c r="P48" s="57">
        <v>1.625</v>
      </c>
      <c r="Q48" s="57">
        <v>0.125</v>
      </c>
      <c r="R48" s="57">
        <v>0.125</v>
      </c>
      <c r="S48" s="57">
        <v>0.125</v>
      </c>
      <c r="T48" s="57">
        <v>0.1875</v>
      </c>
      <c r="U48" s="28">
        <v>7</v>
      </c>
      <c r="V48" s="29">
        <v>166.5</v>
      </c>
      <c r="W48" s="50"/>
      <c r="X48" s="50"/>
    </row>
    <row r="49" spans="2:24" x14ac:dyDescent="0.25">
      <c r="B49" s="36"/>
      <c r="C49" s="46" t="s">
        <v>98</v>
      </c>
      <c r="D49" s="47"/>
      <c r="E49" s="47"/>
      <c r="F49" s="48">
        <v>16000</v>
      </c>
      <c r="G49" s="48">
        <v>0</v>
      </c>
      <c r="H49" s="39">
        <f t="shared" si="4"/>
        <v>16000</v>
      </c>
      <c r="I49" s="41">
        <v>0</v>
      </c>
      <c r="J49" s="68" t="s">
        <v>156</v>
      </c>
      <c r="K49" s="57">
        <v>0.125</v>
      </c>
      <c r="L49" s="57">
        <v>1.4375</v>
      </c>
      <c r="M49" s="57">
        <v>0.625</v>
      </c>
      <c r="N49" s="57">
        <v>1</v>
      </c>
      <c r="O49" s="57">
        <v>0</v>
      </c>
      <c r="P49" s="57">
        <v>1.625</v>
      </c>
      <c r="Q49" s="57">
        <v>0.125</v>
      </c>
      <c r="R49" s="57">
        <v>0.125</v>
      </c>
      <c r="S49" s="57">
        <v>0.125</v>
      </c>
      <c r="T49" s="57">
        <v>0.1875</v>
      </c>
      <c r="U49" s="28">
        <v>8</v>
      </c>
      <c r="V49" s="29">
        <v>165</v>
      </c>
      <c r="W49" s="50"/>
      <c r="X49" s="50"/>
    </row>
    <row r="50" spans="2:24" x14ac:dyDescent="0.25">
      <c r="B50" s="36"/>
      <c r="C50" s="46" t="s">
        <v>99</v>
      </c>
      <c r="D50" s="47"/>
      <c r="E50" s="47"/>
      <c r="F50" s="48">
        <v>10000</v>
      </c>
      <c r="G50" s="48">
        <v>0</v>
      </c>
      <c r="H50" s="39">
        <f t="shared" si="4"/>
        <v>10000</v>
      </c>
      <c r="I50" s="41">
        <v>0</v>
      </c>
      <c r="J50" s="68" t="s">
        <v>156</v>
      </c>
      <c r="K50" s="57">
        <v>6.25E-2</v>
      </c>
      <c r="L50" s="57">
        <v>0.5625</v>
      </c>
      <c r="M50" s="57">
        <v>0.5625</v>
      </c>
      <c r="N50" s="57">
        <v>1</v>
      </c>
      <c r="O50" s="57">
        <v>0</v>
      </c>
      <c r="P50" s="57">
        <v>1.625</v>
      </c>
      <c r="Q50" s="57">
        <v>0.125</v>
      </c>
      <c r="R50" s="57">
        <v>0.125</v>
      </c>
      <c r="S50" s="57">
        <v>0.125</v>
      </c>
      <c r="T50" s="57">
        <v>0.125</v>
      </c>
      <c r="U50" s="28">
        <v>9</v>
      </c>
      <c r="V50" s="29">
        <v>154.625</v>
      </c>
      <c r="W50" s="50"/>
      <c r="X50" s="50"/>
    </row>
    <row r="51" spans="2:24" x14ac:dyDescent="0.25">
      <c r="B51" s="36"/>
      <c r="C51" s="46" t="s">
        <v>100</v>
      </c>
      <c r="D51" s="47"/>
      <c r="E51" s="47"/>
      <c r="F51" s="48">
        <v>2400</v>
      </c>
      <c r="G51" s="48">
        <v>0</v>
      </c>
      <c r="H51" s="39">
        <f t="shared" si="4"/>
        <v>2400</v>
      </c>
      <c r="I51" s="41">
        <v>0</v>
      </c>
      <c r="J51" s="68" t="s">
        <v>156</v>
      </c>
      <c r="K51" s="57">
        <v>6.25E-2</v>
      </c>
      <c r="L51" s="57">
        <v>0.625</v>
      </c>
      <c r="M51" s="57">
        <v>0.5625</v>
      </c>
      <c r="N51" s="57">
        <v>1</v>
      </c>
      <c r="O51" s="57">
        <v>0</v>
      </c>
      <c r="P51" s="57">
        <v>1.625</v>
      </c>
      <c r="Q51" s="57">
        <v>0.125</v>
      </c>
      <c r="R51" s="57">
        <v>0.125</v>
      </c>
      <c r="S51" s="57">
        <v>0.125</v>
      </c>
      <c r="T51" s="57">
        <v>0.125</v>
      </c>
      <c r="U51" s="28">
        <v>10</v>
      </c>
      <c r="V51" s="29">
        <v>150.5</v>
      </c>
      <c r="W51" s="50"/>
      <c r="X51" s="50"/>
    </row>
    <row r="52" spans="2:24" ht="15" customHeight="1" x14ac:dyDescent="0.25">
      <c r="B52" s="16"/>
      <c r="C52" s="17" t="s">
        <v>101</v>
      </c>
      <c r="D52" s="16"/>
      <c r="E52" s="16"/>
      <c r="F52" s="64">
        <f>SUM(F53:F54)</f>
        <v>0</v>
      </c>
      <c r="G52" s="64">
        <f t="shared" ref="G52:I52" si="5">SUM(G53:G54)</f>
        <v>39488.28</v>
      </c>
      <c r="H52" s="64">
        <f t="shared" si="5"/>
        <v>39488.28</v>
      </c>
      <c r="I52" s="64">
        <f t="shared" si="5"/>
        <v>0</v>
      </c>
      <c r="J52" s="71"/>
      <c r="K52" s="74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  <c r="W52" s="20"/>
      <c r="X52" s="20"/>
    </row>
    <row r="53" spans="2:24" x14ac:dyDescent="0.25">
      <c r="B53" s="36"/>
      <c r="C53" s="46" t="s">
        <v>103</v>
      </c>
      <c r="D53" s="47"/>
      <c r="E53" s="47"/>
      <c r="F53" s="48">
        <v>0</v>
      </c>
      <c r="G53" s="48">
        <v>36988.28</v>
      </c>
      <c r="H53" s="39">
        <f>F53+G53</f>
        <v>36988.28</v>
      </c>
      <c r="I53" s="39">
        <v>0</v>
      </c>
      <c r="J53" s="68" t="s">
        <v>156</v>
      </c>
      <c r="K53" s="57">
        <v>0</v>
      </c>
      <c r="L53" s="57">
        <v>0</v>
      </c>
      <c r="M53" s="57">
        <v>1.2307692307692308</v>
      </c>
      <c r="N53" s="57">
        <v>1</v>
      </c>
      <c r="O53" s="57">
        <v>0.23076923076923078</v>
      </c>
      <c r="P53" s="57">
        <v>1.8461538461538463</v>
      </c>
      <c r="Q53" s="57">
        <v>0.23076923076923078</v>
      </c>
      <c r="R53" s="57">
        <v>0</v>
      </c>
      <c r="S53" s="57">
        <v>0</v>
      </c>
      <c r="T53" s="57">
        <v>0</v>
      </c>
      <c r="U53" s="51">
        <v>1</v>
      </c>
      <c r="V53" s="29">
        <v>189.76923076923077</v>
      </c>
      <c r="W53" s="34"/>
      <c r="X53" s="31"/>
    </row>
    <row r="54" spans="2:24" x14ac:dyDescent="0.25">
      <c r="B54" s="36"/>
      <c r="C54" s="46" t="s">
        <v>102</v>
      </c>
      <c r="D54" s="47"/>
      <c r="E54" s="47"/>
      <c r="F54" s="48">
        <v>0</v>
      </c>
      <c r="G54" s="48">
        <v>2500</v>
      </c>
      <c r="H54" s="39">
        <f>F54+G54</f>
        <v>2500</v>
      </c>
      <c r="I54" s="41">
        <v>0</v>
      </c>
      <c r="J54" s="68" t="s">
        <v>156</v>
      </c>
      <c r="K54" s="57">
        <v>0</v>
      </c>
      <c r="L54" s="57">
        <v>0</v>
      </c>
      <c r="M54" s="57">
        <v>6.25E-2</v>
      </c>
      <c r="N54" s="57">
        <v>1</v>
      </c>
      <c r="O54" s="57">
        <v>0.1875</v>
      </c>
      <c r="P54" s="57">
        <v>1.75</v>
      </c>
      <c r="Q54" s="57">
        <v>0.125</v>
      </c>
      <c r="R54" s="57">
        <v>0.125</v>
      </c>
      <c r="S54" s="57">
        <v>0.125</v>
      </c>
      <c r="T54" s="57">
        <v>0.875</v>
      </c>
      <c r="U54" s="51">
        <v>1</v>
      </c>
      <c r="V54" s="29">
        <v>187.625</v>
      </c>
      <c r="W54" s="50"/>
      <c r="X54" s="34"/>
    </row>
    <row r="55" spans="2:24" x14ac:dyDescent="0.25">
      <c r="B55" s="16"/>
      <c r="C55" s="17" t="s">
        <v>104</v>
      </c>
      <c r="D55" s="16"/>
      <c r="E55" s="16"/>
      <c r="F55" s="64">
        <f>SUM(F56:F58)</f>
        <v>5099</v>
      </c>
      <c r="G55" s="64">
        <f t="shared" ref="G55:I55" si="6">SUM(G56:G58)</f>
        <v>0</v>
      </c>
      <c r="H55" s="64">
        <f t="shared" si="6"/>
        <v>5099</v>
      </c>
      <c r="I55" s="64">
        <f t="shared" si="6"/>
        <v>100</v>
      </c>
      <c r="J55" s="71"/>
      <c r="K55" s="74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20"/>
      <c r="X55" s="21"/>
    </row>
    <row r="56" spans="2:24" x14ac:dyDescent="0.25">
      <c r="B56" s="45"/>
      <c r="C56" s="46" t="s">
        <v>105</v>
      </c>
      <c r="D56" s="47"/>
      <c r="E56" s="47"/>
      <c r="F56" s="48">
        <v>2099</v>
      </c>
      <c r="G56" s="48">
        <v>0</v>
      </c>
      <c r="H56" s="39">
        <f>F56+G56</f>
        <v>2099</v>
      </c>
      <c r="I56" s="39">
        <v>0</v>
      </c>
      <c r="J56" s="68" t="s">
        <v>156</v>
      </c>
      <c r="K56" s="57">
        <v>0</v>
      </c>
      <c r="L56" s="57">
        <v>0</v>
      </c>
      <c r="M56" s="57">
        <v>0.4375</v>
      </c>
      <c r="N56" s="57">
        <v>1</v>
      </c>
      <c r="O56" s="57">
        <v>0</v>
      </c>
      <c r="P56" s="57">
        <v>1.75</v>
      </c>
      <c r="Q56" s="57">
        <v>0.75</v>
      </c>
      <c r="R56" s="57">
        <v>0.1875</v>
      </c>
      <c r="S56" s="57">
        <v>0.125</v>
      </c>
      <c r="T56" s="57">
        <v>0.125</v>
      </c>
      <c r="U56" s="51">
        <v>1</v>
      </c>
      <c r="V56" s="29">
        <v>188.4375</v>
      </c>
      <c r="W56" s="34"/>
      <c r="X56" s="31"/>
    </row>
    <row r="57" spans="2:24" x14ac:dyDescent="0.25">
      <c r="B57" s="45"/>
      <c r="C57" s="46" t="s">
        <v>107</v>
      </c>
      <c r="D57" s="47"/>
      <c r="E57" s="47"/>
      <c r="F57" s="48">
        <v>1500</v>
      </c>
      <c r="G57" s="48">
        <v>0</v>
      </c>
      <c r="H57" s="39">
        <f>F57+G57</f>
        <v>1500</v>
      </c>
      <c r="I57" s="41">
        <v>100</v>
      </c>
      <c r="J57" s="68" t="s">
        <v>156</v>
      </c>
      <c r="K57" s="57">
        <v>0</v>
      </c>
      <c r="L57" s="57">
        <v>0</v>
      </c>
      <c r="M57" s="57">
        <v>0.3125</v>
      </c>
      <c r="N57" s="57">
        <v>0.9375</v>
      </c>
      <c r="O57" s="57">
        <v>0.125</v>
      </c>
      <c r="P57" s="57">
        <v>1.9375</v>
      </c>
      <c r="Q57" s="57">
        <v>1.6875</v>
      </c>
      <c r="R57" s="57">
        <v>0.125</v>
      </c>
      <c r="S57" s="57">
        <v>0.125</v>
      </c>
      <c r="T57" s="57">
        <v>0.125</v>
      </c>
      <c r="U57" s="51">
        <v>3</v>
      </c>
      <c r="V57" s="29">
        <v>181.25</v>
      </c>
      <c r="W57" s="50"/>
      <c r="X57" s="34"/>
    </row>
    <row r="58" spans="2:24" x14ac:dyDescent="0.25">
      <c r="B58" s="45"/>
      <c r="C58" s="46" t="s">
        <v>106</v>
      </c>
      <c r="D58" s="47"/>
      <c r="E58" s="47"/>
      <c r="F58" s="48">
        <v>1500</v>
      </c>
      <c r="G58" s="48">
        <v>0</v>
      </c>
      <c r="H58" s="39">
        <f>F58+G58</f>
        <v>1500</v>
      </c>
      <c r="I58" s="41">
        <v>0</v>
      </c>
      <c r="J58" s="68" t="s">
        <v>156</v>
      </c>
      <c r="K58" s="57">
        <v>0</v>
      </c>
      <c r="L58" s="57">
        <v>0</v>
      </c>
      <c r="M58" s="57">
        <v>0.4375</v>
      </c>
      <c r="N58" s="57">
        <v>0.8125</v>
      </c>
      <c r="O58" s="57">
        <v>0</v>
      </c>
      <c r="P58" s="57">
        <v>0.75</v>
      </c>
      <c r="Q58" s="57">
        <v>0.4375</v>
      </c>
      <c r="R58" s="57">
        <v>0.125</v>
      </c>
      <c r="S58" s="57">
        <v>0.125</v>
      </c>
      <c r="T58" s="57">
        <v>0.125</v>
      </c>
      <c r="U58" s="51">
        <v>2</v>
      </c>
      <c r="V58" s="29">
        <v>177.875</v>
      </c>
      <c r="W58" s="50"/>
      <c r="X58" s="34"/>
    </row>
    <row r="59" spans="2:24" x14ac:dyDescent="0.25">
      <c r="B59" s="16"/>
      <c r="C59" s="17" t="s">
        <v>108</v>
      </c>
      <c r="D59" s="16"/>
      <c r="E59" s="16"/>
      <c r="F59" s="64">
        <f>SUM(F60:F97)</f>
        <v>6000</v>
      </c>
      <c r="G59" s="64">
        <f t="shared" ref="G59:I59" si="7">SUM(G60:G97)</f>
        <v>2418707.69</v>
      </c>
      <c r="H59" s="64">
        <f t="shared" si="7"/>
        <v>2424707.69</v>
      </c>
      <c r="I59" s="64">
        <f t="shared" si="7"/>
        <v>658423.55999999994</v>
      </c>
      <c r="J59" s="71"/>
      <c r="K59" s="74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  <c r="W59" s="20"/>
      <c r="X59" s="21"/>
    </row>
    <row r="60" spans="2:24" x14ac:dyDescent="0.25">
      <c r="B60" s="36"/>
      <c r="C60" s="46" t="s">
        <v>109</v>
      </c>
      <c r="D60" s="47"/>
      <c r="E60" s="47"/>
      <c r="F60" s="48">
        <v>0</v>
      </c>
      <c r="G60" s="48">
        <v>136981</v>
      </c>
      <c r="H60" s="39">
        <f t="shared" ref="H60:H97" si="8">F60+G60</f>
        <v>136981</v>
      </c>
      <c r="I60" s="39">
        <v>108252</v>
      </c>
      <c r="J60" s="68" t="s">
        <v>156</v>
      </c>
      <c r="K60" s="57">
        <v>1.8125</v>
      </c>
      <c r="L60" s="57">
        <v>0.375</v>
      </c>
      <c r="M60" s="57">
        <v>1.9375</v>
      </c>
      <c r="N60" s="57">
        <v>1</v>
      </c>
      <c r="O60" s="57">
        <v>0.9375</v>
      </c>
      <c r="P60" s="57">
        <v>1.9375</v>
      </c>
      <c r="Q60" s="57">
        <v>2</v>
      </c>
      <c r="R60" s="57">
        <v>1.8125</v>
      </c>
      <c r="S60" s="57">
        <v>0.125</v>
      </c>
      <c r="T60" s="57">
        <v>1.6875</v>
      </c>
      <c r="U60" s="28">
        <v>1</v>
      </c>
      <c r="V60" s="29">
        <v>214.8125</v>
      </c>
      <c r="W60" s="34"/>
      <c r="X60" s="31"/>
    </row>
    <row r="61" spans="2:24" x14ac:dyDescent="0.25">
      <c r="B61" s="36"/>
      <c r="C61" s="46" t="s">
        <v>112</v>
      </c>
      <c r="D61" s="47"/>
      <c r="E61" s="47"/>
      <c r="F61" s="48">
        <v>0</v>
      </c>
      <c r="G61" s="48">
        <v>151235.29999999999</v>
      </c>
      <c r="H61" s="39">
        <f t="shared" si="8"/>
        <v>151235.29999999999</v>
      </c>
      <c r="I61" s="41">
        <v>0</v>
      </c>
      <c r="J61" s="68" t="s">
        <v>156</v>
      </c>
      <c r="K61" s="57">
        <v>1</v>
      </c>
      <c r="L61" s="57">
        <v>0</v>
      </c>
      <c r="M61" s="57">
        <v>1.6666666666666667</v>
      </c>
      <c r="N61" s="57">
        <v>1</v>
      </c>
      <c r="O61" s="57">
        <v>0</v>
      </c>
      <c r="P61" s="57">
        <v>1.8666666666666667</v>
      </c>
      <c r="Q61" s="57">
        <v>2</v>
      </c>
      <c r="R61" s="57">
        <v>2</v>
      </c>
      <c r="S61" s="57">
        <v>1.2</v>
      </c>
      <c r="T61" s="57">
        <v>0.2</v>
      </c>
      <c r="U61" s="28">
        <v>1</v>
      </c>
      <c r="V61" s="29">
        <v>205.86666666666667</v>
      </c>
      <c r="W61" s="50"/>
      <c r="X61" s="34"/>
    </row>
    <row r="62" spans="2:24" x14ac:dyDescent="0.25">
      <c r="B62" s="36"/>
      <c r="C62" s="46" t="s">
        <v>110</v>
      </c>
      <c r="D62" s="47"/>
      <c r="E62" s="47"/>
      <c r="F62" s="48">
        <v>0</v>
      </c>
      <c r="G62" s="48">
        <v>103233.29</v>
      </c>
      <c r="H62" s="39">
        <f t="shared" si="8"/>
        <v>103233.29</v>
      </c>
      <c r="I62" s="41">
        <v>0</v>
      </c>
      <c r="J62" s="68" t="s">
        <v>156</v>
      </c>
      <c r="K62" s="57">
        <v>0.125</v>
      </c>
      <c r="L62" s="57">
        <v>1.75</v>
      </c>
      <c r="M62" s="57">
        <v>0.625</v>
      </c>
      <c r="N62" s="57">
        <v>1</v>
      </c>
      <c r="O62" s="57">
        <v>0</v>
      </c>
      <c r="P62" s="57">
        <v>1.6875</v>
      </c>
      <c r="Q62" s="57">
        <v>0.125</v>
      </c>
      <c r="R62" s="57">
        <v>0.125</v>
      </c>
      <c r="S62" s="57">
        <v>0.125</v>
      </c>
      <c r="T62" s="57">
        <v>0.125</v>
      </c>
      <c r="U62" s="28">
        <v>1</v>
      </c>
      <c r="V62" s="29">
        <v>198.5</v>
      </c>
      <c r="W62" s="50"/>
      <c r="X62" s="34"/>
    </row>
    <row r="63" spans="2:24" x14ac:dyDescent="0.25">
      <c r="B63" s="36"/>
      <c r="C63" s="46" t="s">
        <v>115</v>
      </c>
      <c r="D63" s="47"/>
      <c r="E63" s="47"/>
      <c r="F63" s="48">
        <v>0</v>
      </c>
      <c r="G63" s="48">
        <v>116000</v>
      </c>
      <c r="H63" s="39">
        <f t="shared" si="8"/>
        <v>116000</v>
      </c>
      <c r="I63" s="41">
        <v>71000</v>
      </c>
      <c r="J63" s="68" t="s">
        <v>156</v>
      </c>
      <c r="K63" s="57">
        <v>1.2</v>
      </c>
      <c r="L63" s="57">
        <v>0</v>
      </c>
      <c r="M63" s="57">
        <v>1.4</v>
      </c>
      <c r="N63" s="57">
        <v>1</v>
      </c>
      <c r="O63" s="57">
        <v>0</v>
      </c>
      <c r="P63" s="57">
        <v>1.8666666666666667</v>
      </c>
      <c r="Q63" s="57">
        <v>1.3333333333333333</v>
      </c>
      <c r="R63" s="57">
        <v>1.0666666666666667</v>
      </c>
      <c r="S63" s="57">
        <v>1.0666666666666667</v>
      </c>
      <c r="T63" s="57">
        <v>0.93333333333333335</v>
      </c>
      <c r="U63" s="28">
        <v>2</v>
      </c>
      <c r="V63" s="29">
        <v>198.1</v>
      </c>
      <c r="W63" s="50"/>
      <c r="X63" s="34"/>
    </row>
    <row r="64" spans="2:24" x14ac:dyDescent="0.25">
      <c r="B64" s="36"/>
      <c r="C64" s="46" t="s">
        <v>111</v>
      </c>
      <c r="D64" s="47"/>
      <c r="E64" s="47"/>
      <c r="F64" s="48">
        <v>0</v>
      </c>
      <c r="G64" s="48">
        <v>90000</v>
      </c>
      <c r="H64" s="39">
        <f t="shared" si="8"/>
        <v>90000</v>
      </c>
      <c r="I64" s="41">
        <v>0</v>
      </c>
      <c r="J64" s="68" t="s">
        <v>156</v>
      </c>
      <c r="K64" s="57">
        <v>6.6666666666666666E-2</v>
      </c>
      <c r="L64" s="57">
        <v>0</v>
      </c>
      <c r="M64" s="57">
        <v>1.4666666666666666</v>
      </c>
      <c r="N64" s="57">
        <v>1</v>
      </c>
      <c r="O64" s="57">
        <v>0.93333333333333335</v>
      </c>
      <c r="P64" s="57">
        <v>1.7333333333333334</v>
      </c>
      <c r="Q64" s="57">
        <v>1.7333333333333334</v>
      </c>
      <c r="R64" s="57">
        <v>1.7333333333333334</v>
      </c>
      <c r="S64" s="57">
        <v>0.13333333333333333</v>
      </c>
      <c r="T64" s="57">
        <v>0.13333333333333333</v>
      </c>
      <c r="U64" s="28">
        <v>1</v>
      </c>
      <c r="V64" s="29">
        <v>197.8</v>
      </c>
      <c r="W64" s="50"/>
      <c r="X64" s="34"/>
    </row>
    <row r="65" spans="2:24" x14ac:dyDescent="0.25">
      <c r="B65" s="36"/>
      <c r="C65" s="46" t="s">
        <v>116</v>
      </c>
      <c r="D65" s="47"/>
      <c r="E65" s="47"/>
      <c r="F65" s="48">
        <v>0</v>
      </c>
      <c r="G65" s="48">
        <v>62566</v>
      </c>
      <c r="H65" s="39">
        <f t="shared" si="8"/>
        <v>62566</v>
      </c>
      <c r="I65" s="41">
        <v>48985</v>
      </c>
      <c r="J65" s="68" t="s">
        <v>156</v>
      </c>
      <c r="K65" s="57">
        <v>1.4375</v>
      </c>
      <c r="L65" s="57">
        <v>0</v>
      </c>
      <c r="M65" s="57">
        <v>1.875</v>
      </c>
      <c r="N65" s="57">
        <v>1</v>
      </c>
      <c r="O65" s="57">
        <v>0.9375</v>
      </c>
      <c r="P65" s="57">
        <v>1.6875</v>
      </c>
      <c r="Q65" s="57">
        <v>2</v>
      </c>
      <c r="R65" s="57">
        <v>1.9375</v>
      </c>
      <c r="S65" s="57">
        <v>0.125</v>
      </c>
      <c r="T65" s="57">
        <v>0.125</v>
      </c>
      <c r="U65" s="28">
        <v>3</v>
      </c>
      <c r="V65" s="29">
        <v>197.625</v>
      </c>
      <c r="W65" s="50"/>
      <c r="X65" s="34"/>
    </row>
    <row r="66" spans="2:24" x14ac:dyDescent="0.25">
      <c r="B66" s="36"/>
      <c r="C66" s="46" t="s">
        <v>114</v>
      </c>
      <c r="D66" s="47"/>
      <c r="E66" s="47"/>
      <c r="F66" s="48">
        <v>0</v>
      </c>
      <c r="G66" s="48">
        <v>86179.9</v>
      </c>
      <c r="H66" s="39">
        <f t="shared" si="8"/>
        <v>86179.9</v>
      </c>
      <c r="I66" s="41">
        <v>0</v>
      </c>
      <c r="J66" s="68" t="s">
        <v>156</v>
      </c>
      <c r="K66" s="57">
        <v>0.125</v>
      </c>
      <c r="L66" s="57">
        <v>1.5</v>
      </c>
      <c r="M66" s="57">
        <v>0.25</v>
      </c>
      <c r="N66" s="57">
        <v>1</v>
      </c>
      <c r="O66" s="57">
        <v>0</v>
      </c>
      <c r="P66" s="57">
        <v>1.5625</v>
      </c>
      <c r="Q66" s="57">
        <v>0.125</v>
      </c>
      <c r="R66" s="57">
        <v>0.125</v>
      </c>
      <c r="S66" s="57">
        <v>0.125</v>
      </c>
      <c r="T66" s="57">
        <v>0.1875</v>
      </c>
      <c r="U66" s="28">
        <v>2</v>
      </c>
      <c r="V66" s="29">
        <v>191</v>
      </c>
      <c r="W66" s="50"/>
      <c r="X66" s="34"/>
    </row>
    <row r="67" spans="2:24" x14ac:dyDescent="0.25">
      <c r="B67" s="36"/>
      <c r="C67" s="46" t="s">
        <v>117</v>
      </c>
      <c r="D67" s="47"/>
      <c r="E67" s="47"/>
      <c r="F67" s="48">
        <v>0</v>
      </c>
      <c r="G67" s="48">
        <v>95184.97</v>
      </c>
      <c r="H67" s="39">
        <f t="shared" si="8"/>
        <v>95184.97</v>
      </c>
      <c r="I67" s="41">
        <v>0</v>
      </c>
      <c r="J67" s="68" t="s">
        <v>156</v>
      </c>
      <c r="K67" s="57">
        <v>0.1875</v>
      </c>
      <c r="L67" s="57">
        <v>1.5625</v>
      </c>
      <c r="M67" s="57">
        <v>1.3125</v>
      </c>
      <c r="N67" s="57">
        <v>1</v>
      </c>
      <c r="O67" s="57">
        <v>0</v>
      </c>
      <c r="P67" s="57">
        <v>1.625</v>
      </c>
      <c r="Q67" s="57">
        <v>0.125</v>
      </c>
      <c r="R67" s="57">
        <v>0.125</v>
      </c>
      <c r="S67" s="57">
        <v>0.125</v>
      </c>
      <c r="T67" s="57">
        <v>0.1875</v>
      </c>
      <c r="U67" s="28">
        <v>3</v>
      </c>
      <c r="V67" s="29">
        <v>190.625</v>
      </c>
      <c r="W67" s="50"/>
      <c r="X67" s="34"/>
    </row>
    <row r="68" spans="2:24" x14ac:dyDescent="0.25">
      <c r="B68" s="36"/>
      <c r="C68" s="46" t="s">
        <v>118</v>
      </c>
      <c r="D68" s="47"/>
      <c r="E68" s="47"/>
      <c r="F68" s="48">
        <v>0</v>
      </c>
      <c r="G68" s="48">
        <v>86000</v>
      </c>
      <c r="H68" s="39">
        <f t="shared" si="8"/>
        <v>86000</v>
      </c>
      <c r="I68" s="41">
        <v>43000</v>
      </c>
      <c r="J68" s="68" t="s">
        <v>156</v>
      </c>
      <c r="K68" s="57">
        <v>0</v>
      </c>
      <c r="L68" s="57">
        <v>0</v>
      </c>
      <c r="M68" s="57">
        <v>1.2666666666666666</v>
      </c>
      <c r="N68" s="57">
        <v>1</v>
      </c>
      <c r="O68" s="57">
        <v>0.6</v>
      </c>
      <c r="P68" s="57">
        <v>1.8</v>
      </c>
      <c r="Q68" s="57">
        <v>1.8</v>
      </c>
      <c r="R68" s="57">
        <v>1.6</v>
      </c>
      <c r="S68" s="57">
        <v>1.4</v>
      </c>
      <c r="T68" s="57">
        <v>1.1333333333333333</v>
      </c>
      <c r="U68" s="51">
        <v>3</v>
      </c>
      <c r="V68" s="29">
        <v>190.2</v>
      </c>
      <c r="W68" s="50"/>
      <c r="X68" s="34"/>
    </row>
    <row r="69" spans="2:24" x14ac:dyDescent="0.25">
      <c r="B69" s="36"/>
      <c r="C69" s="46" t="s">
        <v>124</v>
      </c>
      <c r="D69" s="47"/>
      <c r="E69" s="47"/>
      <c r="F69" s="48">
        <v>0</v>
      </c>
      <c r="G69" s="48">
        <v>200000</v>
      </c>
      <c r="H69" s="39">
        <f t="shared" si="8"/>
        <v>200000</v>
      </c>
      <c r="I69" s="41">
        <v>150000</v>
      </c>
      <c r="J69" s="68" t="s">
        <v>156</v>
      </c>
      <c r="K69" s="57">
        <v>1.2666666666666666</v>
      </c>
      <c r="L69" s="57">
        <v>0.13333333333333333</v>
      </c>
      <c r="M69" s="57">
        <v>1.7333333333333334</v>
      </c>
      <c r="N69" s="57">
        <v>1</v>
      </c>
      <c r="O69" s="57">
        <v>0</v>
      </c>
      <c r="P69" s="57">
        <v>1.7333333333333334</v>
      </c>
      <c r="Q69" s="57">
        <v>1.9333333333333333</v>
      </c>
      <c r="R69" s="57">
        <v>1.8</v>
      </c>
      <c r="S69" s="57">
        <v>0.2</v>
      </c>
      <c r="T69" s="57">
        <v>1.2</v>
      </c>
      <c r="U69" s="28">
        <v>5</v>
      </c>
      <c r="V69" s="29">
        <v>189.13333333333333</v>
      </c>
      <c r="W69" s="50"/>
      <c r="X69" s="34"/>
    </row>
    <row r="70" spans="2:24" x14ac:dyDescent="0.25">
      <c r="B70" s="36"/>
      <c r="C70" s="46" t="s">
        <v>119</v>
      </c>
      <c r="D70" s="47"/>
      <c r="E70" s="47"/>
      <c r="F70" s="48">
        <v>0</v>
      </c>
      <c r="G70" s="48">
        <v>50000</v>
      </c>
      <c r="H70" s="39">
        <f t="shared" si="8"/>
        <v>50000</v>
      </c>
      <c r="I70" s="41">
        <v>25000</v>
      </c>
      <c r="J70" s="68" t="s">
        <v>156</v>
      </c>
      <c r="K70" s="57">
        <v>0.125</v>
      </c>
      <c r="L70" s="57">
        <v>0.25</v>
      </c>
      <c r="M70" s="57">
        <v>1.75</v>
      </c>
      <c r="N70" s="57">
        <v>1</v>
      </c>
      <c r="O70" s="57">
        <v>0.3125</v>
      </c>
      <c r="P70" s="57">
        <v>1.625</v>
      </c>
      <c r="Q70" s="57">
        <v>1.9375</v>
      </c>
      <c r="R70" s="57">
        <v>1.9375</v>
      </c>
      <c r="S70" s="57">
        <v>1.25</v>
      </c>
      <c r="T70" s="57">
        <v>0.4375</v>
      </c>
      <c r="U70" s="28">
        <v>4</v>
      </c>
      <c r="V70" s="29">
        <v>188.9375</v>
      </c>
      <c r="W70" s="50"/>
      <c r="X70" s="34"/>
    </row>
    <row r="71" spans="2:24" x14ac:dyDescent="0.25">
      <c r="B71" s="36"/>
      <c r="C71" s="46" t="s">
        <v>113</v>
      </c>
      <c r="D71" s="47"/>
      <c r="E71" s="47"/>
      <c r="F71" s="48">
        <v>6000</v>
      </c>
      <c r="G71" s="48">
        <v>0</v>
      </c>
      <c r="H71" s="39">
        <f t="shared" si="8"/>
        <v>6000</v>
      </c>
      <c r="I71" s="41">
        <v>1500</v>
      </c>
      <c r="J71" s="68" t="s">
        <v>156</v>
      </c>
      <c r="K71" s="57">
        <v>0</v>
      </c>
      <c r="L71" s="57">
        <v>0</v>
      </c>
      <c r="M71" s="57">
        <v>1.4375</v>
      </c>
      <c r="N71" s="57">
        <v>1</v>
      </c>
      <c r="O71" s="57">
        <v>0.1875</v>
      </c>
      <c r="P71" s="57">
        <v>1.5</v>
      </c>
      <c r="Q71" s="57">
        <v>0.125</v>
      </c>
      <c r="R71" s="57">
        <v>0.125</v>
      </c>
      <c r="S71" s="57">
        <v>0.125</v>
      </c>
      <c r="T71" s="57">
        <v>1.375</v>
      </c>
      <c r="U71" s="28">
        <v>2</v>
      </c>
      <c r="V71" s="29">
        <v>187.25</v>
      </c>
      <c r="W71" s="50"/>
      <c r="X71" s="34"/>
    </row>
    <row r="72" spans="2:24" x14ac:dyDescent="0.25">
      <c r="B72" s="36"/>
      <c r="C72" s="46" t="s">
        <v>122</v>
      </c>
      <c r="D72" s="47"/>
      <c r="E72" s="47"/>
      <c r="F72" s="48">
        <v>0</v>
      </c>
      <c r="G72" s="48">
        <v>14000</v>
      </c>
      <c r="H72" s="39">
        <f t="shared" si="8"/>
        <v>14000</v>
      </c>
      <c r="I72" s="41">
        <v>12000</v>
      </c>
      <c r="J72" s="68" t="s">
        <v>156</v>
      </c>
      <c r="K72" s="57">
        <v>0</v>
      </c>
      <c r="L72" s="57">
        <v>0</v>
      </c>
      <c r="M72" s="57">
        <v>1.625</v>
      </c>
      <c r="N72" s="57">
        <v>1</v>
      </c>
      <c r="O72" s="57">
        <v>0.8125</v>
      </c>
      <c r="P72" s="57">
        <v>1.75</v>
      </c>
      <c r="Q72" s="57">
        <v>2</v>
      </c>
      <c r="R72" s="57">
        <v>1.9375</v>
      </c>
      <c r="S72" s="57">
        <v>1.6875</v>
      </c>
      <c r="T72" s="57">
        <v>1.6875</v>
      </c>
      <c r="U72" s="28">
        <v>5</v>
      </c>
      <c r="V72" s="29">
        <v>183.9375</v>
      </c>
      <c r="W72" s="50"/>
      <c r="X72" s="34"/>
    </row>
    <row r="73" spans="2:24" x14ac:dyDescent="0.25">
      <c r="B73" s="36"/>
      <c r="C73" s="46" t="s">
        <v>121</v>
      </c>
      <c r="D73" s="47"/>
      <c r="E73" s="47"/>
      <c r="F73" s="48">
        <v>0</v>
      </c>
      <c r="G73" s="48">
        <v>149200</v>
      </c>
      <c r="H73" s="39">
        <f t="shared" si="8"/>
        <v>149200</v>
      </c>
      <c r="I73" s="41">
        <v>0</v>
      </c>
      <c r="J73" s="68" t="s">
        <v>156</v>
      </c>
      <c r="K73" s="57">
        <v>0.13333333333333333</v>
      </c>
      <c r="L73" s="57">
        <v>0.13333333333333333</v>
      </c>
      <c r="M73" s="57">
        <v>1.4</v>
      </c>
      <c r="N73" s="57">
        <v>1</v>
      </c>
      <c r="O73" s="57">
        <v>0</v>
      </c>
      <c r="P73" s="57">
        <v>1.9333333333333333</v>
      </c>
      <c r="Q73" s="57">
        <v>2</v>
      </c>
      <c r="R73" s="57">
        <v>0.13333333333333333</v>
      </c>
      <c r="S73" s="57">
        <v>0.13333333333333333</v>
      </c>
      <c r="T73" s="57">
        <v>0.2</v>
      </c>
      <c r="U73" s="28">
        <v>4</v>
      </c>
      <c r="V73" s="29">
        <v>182.56666666666666</v>
      </c>
      <c r="W73" s="50"/>
      <c r="X73" s="34"/>
    </row>
    <row r="74" spans="2:24" x14ac:dyDescent="0.25">
      <c r="B74" s="36"/>
      <c r="C74" s="46" t="s">
        <v>128</v>
      </c>
      <c r="D74" s="47"/>
      <c r="E74" s="47"/>
      <c r="F74" s="48">
        <v>0</v>
      </c>
      <c r="G74" s="48">
        <v>59458</v>
      </c>
      <c r="H74" s="39">
        <f t="shared" si="8"/>
        <v>59458</v>
      </c>
      <c r="I74" s="41">
        <v>46539</v>
      </c>
      <c r="J74" s="68" t="s">
        <v>156</v>
      </c>
      <c r="K74" s="57">
        <v>0</v>
      </c>
      <c r="L74" s="57">
        <v>1.1875</v>
      </c>
      <c r="M74" s="57">
        <v>1.6875</v>
      </c>
      <c r="N74" s="57">
        <v>1</v>
      </c>
      <c r="O74" s="57">
        <v>0.9375</v>
      </c>
      <c r="P74" s="57">
        <v>1.8125</v>
      </c>
      <c r="Q74" s="57">
        <v>2</v>
      </c>
      <c r="R74" s="57">
        <v>1.8125</v>
      </c>
      <c r="S74" s="57">
        <v>0.125</v>
      </c>
      <c r="T74" s="57">
        <v>0.125</v>
      </c>
      <c r="U74" s="28">
        <v>7</v>
      </c>
      <c r="V74" s="29">
        <v>179.25</v>
      </c>
      <c r="W74" s="50"/>
      <c r="X74" s="34"/>
    </row>
    <row r="75" spans="2:24" x14ac:dyDescent="0.25">
      <c r="B75" s="36"/>
      <c r="C75" s="46" t="s">
        <v>125</v>
      </c>
      <c r="D75" s="47"/>
      <c r="E75" s="47"/>
      <c r="F75" s="48">
        <v>0</v>
      </c>
      <c r="G75" s="48">
        <v>22599.200000000001</v>
      </c>
      <c r="H75" s="39">
        <f t="shared" si="8"/>
        <v>22599.200000000001</v>
      </c>
      <c r="I75" s="41">
        <v>15000</v>
      </c>
      <c r="J75" s="68" t="s">
        <v>156</v>
      </c>
      <c r="K75" s="57">
        <v>0</v>
      </c>
      <c r="L75" s="57">
        <v>0</v>
      </c>
      <c r="M75" s="57">
        <v>1.375</v>
      </c>
      <c r="N75" s="57">
        <v>1</v>
      </c>
      <c r="O75" s="57">
        <v>0.8125</v>
      </c>
      <c r="P75" s="57">
        <v>1.5</v>
      </c>
      <c r="Q75" s="57">
        <v>1.9375</v>
      </c>
      <c r="R75" s="57">
        <v>1.9375</v>
      </c>
      <c r="S75" s="57">
        <v>0.125</v>
      </c>
      <c r="T75" s="57">
        <v>0.125</v>
      </c>
      <c r="U75" s="28">
        <v>6</v>
      </c>
      <c r="V75" s="29">
        <v>174.4375</v>
      </c>
      <c r="W75" s="50"/>
      <c r="X75" s="34"/>
    </row>
    <row r="76" spans="2:24" x14ac:dyDescent="0.25">
      <c r="B76" s="36"/>
      <c r="C76" s="46" t="s">
        <v>120</v>
      </c>
      <c r="D76" s="47"/>
      <c r="E76" s="47"/>
      <c r="F76" s="48">
        <v>0</v>
      </c>
      <c r="G76" s="48">
        <v>92059.43</v>
      </c>
      <c r="H76" s="39">
        <f t="shared" si="8"/>
        <v>92059.43</v>
      </c>
      <c r="I76" s="41">
        <v>0</v>
      </c>
      <c r="J76" s="68" t="s">
        <v>156</v>
      </c>
      <c r="K76" s="57">
        <v>0.125</v>
      </c>
      <c r="L76" s="57">
        <v>0.25</v>
      </c>
      <c r="M76" s="57">
        <v>0.125</v>
      </c>
      <c r="N76" s="57">
        <v>1</v>
      </c>
      <c r="O76" s="57">
        <v>0</v>
      </c>
      <c r="P76" s="57">
        <v>1.5625</v>
      </c>
      <c r="Q76" s="57">
        <v>0.125</v>
      </c>
      <c r="R76" s="57">
        <v>0.125</v>
      </c>
      <c r="S76" s="57">
        <v>0.125</v>
      </c>
      <c r="T76" s="57">
        <v>0.3125</v>
      </c>
      <c r="U76" s="28">
        <v>4</v>
      </c>
      <c r="V76" s="29">
        <v>174.375</v>
      </c>
      <c r="W76" s="50"/>
      <c r="X76" s="34"/>
    </row>
    <row r="77" spans="2:24" x14ac:dyDescent="0.25">
      <c r="B77" s="36"/>
      <c r="C77" s="46" t="s">
        <v>126</v>
      </c>
      <c r="D77" s="47"/>
      <c r="E77" s="47"/>
      <c r="F77" s="48">
        <v>0</v>
      </c>
      <c r="G77" s="48">
        <v>38033.839999999997</v>
      </c>
      <c r="H77" s="39">
        <f t="shared" si="8"/>
        <v>38033.839999999997</v>
      </c>
      <c r="I77" s="41">
        <v>0</v>
      </c>
      <c r="J77" s="68" t="s">
        <v>156</v>
      </c>
      <c r="K77" s="57">
        <v>0.125</v>
      </c>
      <c r="L77" s="57">
        <v>1.4375</v>
      </c>
      <c r="M77" s="57">
        <v>0.25</v>
      </c>
      <c r="N77" s="57">
        <v>1</v>
      </c>
      <c r="O77" s="57">
        <v>0</v>
      </c>
      <c r="P77" s="57">
        <v>1.5625</v>
      </c>
      <c r="Q77" s="57">
        <v>0.125</v>
      </c>
      <c r="R77" s="57">
        <v>0.125</v>
      </c>
      <c r="S77" s="57">
        <v>0.125</v>
      </c>
      <c r="T77" s="57">
        <v>0.1875</v>
      </c>
      <c r="U77" s="28">
        <v>6</v>
      </c>
      <c r="V77" s="29">
        <v>172.625</v>
      </c>
      <c r="W77" s="50"/>
      <c r="X77" s="34"/>
    </row>
    <row r="78" spans="2:24" x14ac:dyDescent="0.25">
      <c r="B78" s="36"/>
      <c r="C78" s="46" t="s">
        <v>132</v>
      </c>
      <c r="D78" s="47"/>
      <c r="E78" s="47"/>
      <c r="F78" s="48">
        <v>0</v>
      </c>
      <c r="G78" s="48">
        <v>65058.54</v>
      </c>
      <c r="H78" s="39">
        <f t="shared" si="8"/>
        <v>65058.54</v>
      </c>
      <c r="I78" s="41">
        <v>0</v>
      </c>
      <c r="J78" s="68" t="s">
        <v>156</v>
      </c>
      <c r="K78" s="57">
        <v>1.4375</v>
      </c>
      <c r="L78" s="57">
        <v>6.25E-2</v>
      </c>
      <c r="M78" s="57">
        <v>1.5625</v>
      </c>
      <c r="N78" s="57">
        <v>1</v>
      </c>
      <c r="O78" s="57">
        <v>0</v>
      </c>
      <c r="P78" s="57">
        <v>1.625</v>
      </c>
      <c r="Q78" s="57">
        <v>1.9375</v>
      </c>
      <c r="R78" s="57">
        <v>1.875</v>
      </c>
      <c r="S78" s="57">
        <v>1.6875</v>
      </c>
      <c r="T78" s="57">
        <v>0.1875</v>
      </c>
      <c r="U78" s="28">
        <v>9</v>
      </c>
      <c r="V78" s="29">
        <v>171.75</v>
      </c>
      <c r="W78" s="50"/>
      <c r="X78" s="34"/>
    </row>
    <row r="79" spans="2:24" x14ac:dyDescent="0.25">
      <c r="B79" s="36"/>
      <c r="C79" s="46" t="s">
        <v>127</v>
      </c>
      <c r="D79" s="47"/>
      <c r="E79" s="47"/>
      <c r="F79" s="48">
        <v>0</v>
      </c>
      <c r="G79" s="48">
        <v>80785</v>
      </c>
      <c r="H79" s="39">
        <f t="shared" si="8"/>
        <v>80785</v>
      </c>
      <c r="I79" s="41">
        <v>0</v>
      </c>
      <c r="J79" s="68" t="s">
        <v>156</v>
      </c>
      <c r="K79" s="57">
        <v>0</v>
      </c>
      <c r="L79" s="57">
        <v>0</v>
      </c>
      <c r="M79" s="57">
        <v>1.4666666666666666</v>
      </c>
      <c r="N79" s="57">
        <v>1</v>
      </c>
      <c r="O79" s="57">
        <v>0</v>
      </c>
      <c r="P79" s="57">
        <v>1.8666666666666667</v>
      </c>
      <c r="Q79" s="57">
        <v>0.13333333333333333</v>
      </c>
      <c r="R79" s="57">
        <v>0.4</v>
      </c>
      <c r="S79" s="57">
        <v>1.5333333333333334</v>
      </c>
      <c r="T79" s="57">
        <v>0.13333333333333333</v>
      </c>
      <c r="U79" s="28">
        <v>6</v>
      </c>
      <c r="V79" s="29">
        <v>171.5</v>
      </c>
      <c r="W79" s="50"/>
      <c r="X79" s="34"/>
    </row>
    <row r="80" spans="2:24" x14ac:dyDescent="0.25">
      <c r="B80" s="36"/>
      <c r="C80" s="46" t="s">
        <v>130</v>
      </c>
      <c r="D80" s="47"/>
      <c r="E80" s="47"/>
      <c r="F80" s="48">
        <v>0</v>
      </c>
      <c r="G80" s="48">
        <v>22110</v>
      </c>
      <c r="H80" s="39">
        <f t="shared" si="8"/>
        <v>22110</v>
      </c>
      <c r="I80" s="41">
        <v>0</v>
      </c>
      <c r="J80" s="68" t="s">
        <v>156</v>
      </c>
      <c r="K80" s="57">
        <v>0.26666666666666666</v>
      </c>
      <c r="L80" s="57">
        <v>0.13333333333333333</v>
      </c>
      <c r="M80" s="57">
        <v>0.66666666666666663</v>
      </c>
      <c r="N80" s="57">
        <v>1</v>
      </c>
      <c r="O80" s="57">
        <v>0.46666666666666667</v>
      </c>
      <c r="P80" s="57">
        <v>1.5333333333333334</v>
      </c>
      <c r="Q80" s="57">
        <v>1.4</v>
      </c>
      <c r="R80" s="57">
        <v>1.5333333333333334</v>
      </c>
      <c r="S80" s="57">
        <v>0.93333333333333335</v>
      </c>
      <c r="T80" s="57">
        <v>0.4</v>
      </c>
      <c r="U80" s="28">
        <v>7</v>
      </c>
      <c r="V80" s="29">
        <v>169.46666666666667</v>
      </c>
      <c r="W80" s="50"/>
      <c r="X80" s="34"/>
    </row>
    <row r="81" spans="2:24" x14ac:dyDescent="0.25">
      <c r="B81" s="36"/>
      <c r="C81" s="46" t="s">
        <v>123</v>
      </c>
      <c r="D81" s="47"/>
      <c r="E81" s="47"/>
      <c r="F81" s="48">
        <v>0</v>
      </c>
      <c r="G81" s="48">
        <v>86179.9</v>
      </c>
      <c r="H81" s="39">
        <f t="shared" si="8"/>
        <v>86179.9</v>
      </c>
      <c r="I81" s="41">
        <v>0</v>
      </c>
      <c r="J81" s="68" t="s">
        <v>156</v>
      </c>
      <c r="K81" s="57">
        <v>0.125</v>
      </c>
      <c r="L81" s="57">
        <v>0</v>
      </c>
      <c r="M81" s="57">
        <v>0.25</v>
      </c>
      <c r="N81" s="57">
        <v>1</v>
      </c>
      <c r="O81" s="57">
        <v>0</v>
      </c>
      <c r="P81" s="57">
        <v>1.5625</v>
      </c>
      <c r="Q81" s="57">
        <v>0.125</v>
      </c>
      <c r="R81" s="57">
        <v>0.125</v>
      </c>
      <c r="S81" s="57">
        <v>0.125</v>
      </c>
      <c r="T81" s="57">
        <v>0.1875</v>
      </c>
      <c r="U81" s="28">
        <v>5</v>
      </c>
      <c r="V81" s="29">
        <v>168.5</v>
      </c>
      <c r="W81" s="50"/>
      <c r="X81" s="34"/>
    </row>
    <row r="82" spans="2:24" x14ac:dyDescent="0.25">
      <c r="B82" s="36"/>
      <c r="C82" s="46" t="s">
        <v>133</v>
      </c>
      <c r="D82" s="47"/>
      <c r="E82" s="47"/>
      <c r="F82" s="48">
        <v>0</v>
      </c>
      <c r="G82" s="48">
        <v>78222</v>
      </c>
      <c r="H82" s="39">
        <f t="shared" si="8"/>
        <v>78222</v>
      </c>
      <c r="I82" s="41">
        <v>0</v>
      </c>
      <c r="J82" s="68" t="s">
        <v>156</v>
      </c>
      <c r="K82" s="57">
        <v>1.4375</v>
      </c>
      <c r="L82" s="57">
        <v>6.25E-2</v>
      </c>
      <c r="M82" s="57">
        <v>1.5625</v>
      </c>
      <c r="N82" s="57">
        <v>1</v>
      </c>
      <c r="O82" s="57">
        <v>0</v>
      </c>
      <c r="P82" s="57">
        <v>1.625</v>
      </c>
      <c r="Q82" s="57">
        <v>1.9375</v>
      </c>
      <c r="R82" s="57">
        <v>1.875</v>
      </c>
      <c r="S82" s="57">
        <v>1.6875</v>
      </c>
      <c r="T82" s="57">
        <v>0.1875</v>
      </c>
      <c r="U82" s="28">
        <v>10</v>
      </c>
      <c r="V82" s="29">
        <v>167.25</v>
      </c>
      <c r="W82" s="50"/>
      <c r="X82" s="34"/>
    </row>
    <row r="83" spans="2:24" x14ac:dyDescent="0.25">
      <c r="B83" s="36"/>
      <c r="C83" s="59" t="s">
        <v>134</v>
      </c>
      <c r="D83" s="47"/>
      <c r="E83" s="47"/>
      <c r="F83" s="60">
        <v>0</v>
      </c>
      <c r="G83" s="60">
        <v>0</v>
      </c>
      <c r="H83" s="61">
        <f t="shared" si="8"/>
        <v>0</v>
      </c>
      <c r="I83" s="62">
        <v>0</v>
      </c>
      <c r="J83" s="68" t="s">
        <v>156</v>
      </c>
      <c r="K83" s="57">
        <v>1</v>
      </c>
      <c r="L83" s="57">
        <v>1.4375</v>
      </c>
      <c r="M83" s="57">
        <v>1.5</v>
      </c>
      <c r="N83" s="57">
        <v>1</v>
      </c>
      <c r="O83" s="57">
        <v>0.875</v>
      </c>
      <c r="P83" s="57">
        <v>1.5625</v>
      </c>
      <c r="Q83" s="57">
        <v>1.875</v>
      </c>
      <c r="R83" s="57">
        <v>1.75</v>
      </c>
      <c r="S83" s="57">
        <v>0.125</v>
      </c>
      <c r="T83" s="57">
        <v>0.1875</v>
      </c>
      <c r="U83" s="28">
        <v>11</v>
      </c>
      <c r="V83" s="29">
        <v>165.875</v>
      </c>
      <c r="W83" s="50"/>
      <c r="X83" s="34"/>
    </row>
    <row r="84" spans="2:24" x14ac:dyDescent="0.25">
      <c r="B84" s="36"/>
      <c r="C84" s="46" t="s">
        <v>129</v>
      </c>
      <c r="D84" s="47"/>
      <c r="E84" s="47"/>
      <c r="F84" s="48">
        <v>0</v>
      </c>
      <c r="G84" s="48">
        <v>164421.76000000001</v>
      </c>
      <c r="H84" s="39">
        <f t="shared" si="8"/>
        <v>164421.76000000001</v>
      </c>
      <c r="I84" s="41">
        <v>0</v>
      </c>
      <c r="J84" s="68" t="s">
        <v>156</v>
      </c>
      <c r="K84" s="57">
        <v>0</v>
      </c>
      <c r="L84" s="57">
        <v>0</v>
      </c>
      <c r="M84" s="57">
        <v>0.1875</v>
      </c>
      <c r="N84" s="57">
        <v>1</v>
      </c>
      <c r="O84" s="57">
        <v>0</v>
      </c>
      <c r="P84" s="57">
        <v>1.6875</v>
      </c>
      <c r="Q84" s="57">
        <v>0.125</v>
      </c>
      <c r="R84" s="57">
        <v>0.125</v>
      </c>
      <c r="S84" s="57">
        <v>0.25</v>
      </c>
      <c r="T84" s="57">
        <v>0.125</v>
      </c>
      <c r="U84" s="28">
        <v>7</v>
      </c>
      <c r="V84" s="29">
        <v>159.3125</v>
      </c>
      <c r="W84" s="50"/>
      <c r="X84" s="34"/>
    </row>
    <row r="85" spans="2:24" x14ac:dyDescent="0.25">
      <c r="B85" s="36"/>
      <c r="C85" s="46" t="s">
        <v>131</v>
      </c>
      <c r="D85" s="47"/>
      <c r="E85" s="47"/>
      <c r="F85" s="48">
        <v>0</v>
      </c>
      <c r="G85" s="48">
        <v>9500</v>
      </c>
      <c r="H85" s="39">
        <f t="shared" si="8"/>
        <v>9500</v>
      </c>
      <c r="I85" s="41">
        <v>0</v>
      </c>
      <c r="J85" s="68" t="s">
        <v>156</v>
      </c>
      <c r="K85" s="57">
        <v>0</v>
      </c>
      <c r="L85" s="57">
        <v>0</v>
      </c>
      <c r="M85" s="57">
        <v>0.125</v>
      </c>
      <c r="N85" s="57">
        <v>1</v>
      </c>
      <c r="O85" s="57">
        <v>0.9375</v>
      </c>
      <c r="P85" s="57">
        <v>1.6875</v>
      </c>
      <c r="Q85" s="57">
        <v>0.125</v>
      </c>
      <c r="R85" s="57">
        <v>0.125</v>
      </c>
      <c r="S85" s="57">
        <v>0.125</v>
      </c>
      <c r="T85" s="57">
        <v>0.1875</v>
      </c>
      <c r="U85" s="28">
        <v>8</v>
      </c>
      <c r="V85" s="29">
        <v>155.4375</v>
      </c>
      <c r="W85" s="50"/>
      <c r="X85" s="34"/>
    </row>
    <row r="86" spans="2:24" x14ac:dyDescent="0.25">
      <c r="B86" s="36"/>
      <c r="C86" s="46" t="s">
        <v>138</v>
      </c>
      <c r="D86" s="47"/>
      <c r="E86" s="47"/>
      <c r="F86" s="48">
        <v>0</v>
      </c>
      <c r="G86" s="48">
        <v>83852</v>
      </c>
      <c r="H86" s="39">
        <f t="shared" si="8"/>
        <v>83852</v>
      </c>
      <c r="I86" s="41">
        <v>0</v>
      </c>
      <c r="J86" s="68" t="s">
        <v>156</v>
      </c>
      <c r="K86" s="57">
        <v>1.5</v>
      </c>
      <c r="L86" s="57">
        <v>1.5625</v>
      </c>
      <c r="M86" s="57">
        <v>1.6875</v>
      </c>
      <c r="N86" s="57">
        <v>1</v>
      </c>
      <c r="O86" s="57">
        <v>0.9375</v>
      </c>
      <c r="P86" s="57">
        <v>1.75</v>
      </c>
      <c r="Q86" s="57">
        <v>2</v>
      </c>
      <c r="R86" s="57">
        <v>1.6875</v>
      </c>
      <c r="S86" s="57">
        <v>0.125</v>
      </c>
      <c r="T86" s="57">
        <v>0.125</v>
      </c>
      <c r="U86" s="28">
        <v>15</v>
      </c>
      <c r="V86" s="29">
        <v>152.5</v>
      </c>
      <c r="W86" s="50"/>
      <c r="X86" s="34"/>
    </row>
    <row r="87" spans="2:24" x14ac:dyDescent="0.25">
      <c r="B87" s="36"/>
      <c r="C87" s="46" t="s">
        <v>137</v>
      </c>
      <c r="D87" s="47"/>
      <c r="E87" s="47"/>
      <c r="F87" s="48">
        <v>0</v>
      </c>
      <c r="G87" s="48">
        <v>20000</v>
      </c>
      <c r="H87" s="39">
        <f t="shared" si="8"/>
        <v>20000</v>
      </c>
      <c r="I87" s="41">
        <v>20000</v>
      </c>
      <c r="J87" s="68" t="s">
        <v>156</v>
      </c>
      <c r="K87" s="57">
        <v>0.125</v>
      </c>
      <c r="L87" s="57">
        <v>1.5625</v>
      </c>
      <c r="M87" s="57">
        <v>1.375</v>
      </c>
      <c r="N87" s="57">
        <v>1</v>
      </c>
      <c r="O87" s="57">
        <v>0.9375</v>
      </c>
      <c r="P87" s="57">
        <v>1.5625</v>
      </c>
      <c r="Q87" s="57">
        <v>1.8125</v>
      </c>
      <c r="R87" s="57">
        <v>0.75</v>
      </c>
      <c r="S87" s="57">
        <v>0.125</v>
      </c>
      <c r="T87" s="57">
        <v>0.125</v>
      </c>
      <c r="U87" s="28">
        <v>14</v>
      </c>
      <c r="V87" s="29">
        <v>146.1875</v>
      </c>
      <c r="W87" s="50"/>
      <c r="X87" s="34"/>
    </row>
    <row r="88" spans="2:24" x14ac:dyDescent="0.25">
      <c r="B88" s="36"/>
      <c r="C88" s="46" t="s">
        <v>135</v>
      </c>
      <c r="D88" s="47"/>
      <c r="E88" s="47"/>
      <c r="F88" s="48">
        <v>0</v>
      </c>
      <c r="G88" s="48">
        <v>20000</v>
      </c>
      <c r="H88" s="39">
        <f t="shared" si="8"/>
        <v>20000</v>
      </c>
      <c r="I88" s="41">
        <v>0</v>
      </c>
      <c r="J88" s="68" t="s">
        <v>156</v>
      </c>
      <c r="K88" s="57">
        <v>0.125</v>
      </c>
      <c r="L88" s="57">
        <v>0.1875</v>
      </c>
      <c r="M88" s="57">
        <v>0.4375</v>
      </c>
      <c r="N88" s="57">
        <v>1</v>
      </c>
      <c r="O88" s="57">
        <v>1</v>
      </c>
      <c r="P88" s="57">
        <v>1.5625</v>
      </c>
      <c r="Q88" s="57">
        <v>1.8125</v>
      </c>
      <c r="R88" s="57">
        <v>1.5</v>
      </c>
      <c r="S88" s="57">
        <v>0.1875</v>
      </c>
      <c r="T88" s="57">
        <v>0.1875</v>
      </c>
      <c r="U88" s="28">
        <v>12</v>
      </c>
      <c r="V88" s="29">
        <v>145.8125</v>
      </c>
      <c r="W88" s="50"/>
      <c r="X88" s="34"/>
    </row>
    <row r="89" spans="2:24" x14ac:dyDescent="0.25">
      <c r="B89" s="36"/>
      <c r="C89" s="46" t="s">
        <v>136</v>
      </c>
      <c r="D89" s="47"/>
      <c r="E89" s="47"/>
      <c r="F89" s="48">
        <v>0</v>
      </c>
      <c r="G89" s="48">
        <v>6000</v>
      </c>
      <c r="H89" s="39">
        <f t="shared" si="8"/>
        <v>6000</v>
      </c>
      <c r="I89" s="41">
        <v>5000</v>
      </c>
      <c r="J89" s="68" t="s">
        <v>156</v>
      </c>
      <c r="K89" s="57">
        <v>0</v>
      </c>
      <c r="L89" s="57">
        <v>0</v>
      </c>
      <c r="M89" s="57">
        <v>1.3125</v>
      </c>
      <c r="N89" s="57">
        <v>1</v>
      </c>
      <c r="O89" s="57">
        <v>6.25E-2</v>
      </c>
      <c r="P89" s="57">
        <v>1.5625</v>
      </c>
      <c r="Q89" s="57">
        <v>1.875</v>
      </c>
      <c r="R89" s="57">
        <v>1.875</v>
      </c>
      <c r="S89" s="57">
        <v>1.375</v>
      </c>
      <c r="T89" s="57">
        <v>1.1875</v>
      </c>
      <c r="U89" s="28">
        <v>13</v>
      </c>
      <c r="V89" s="29">
        <v>144.5</v>
      </c>
      <c r="W89" s="50"/>
      <c r="X89" s="34"/>
    </row>
    <row r="90" spans="2:24" x14ac:dyDescent="0.25">
      <c r="B90" s="36"/>
      <c r="C90" s="46" t="s">
        <v>139</v>
      </c>
      <c r="D90" s="47"/>
      <c r="E90" s="47"/>
      <c r="F90" s="48">
        <v>0</v>
      </c>
      <c r="G90" s="48">
        <v>69731.199999999997</v>
      </c>
      <c r="H90" s="39">
        <f t="shared" si="8"/>
        <v>69731.199999999997</v>
      </c>
      <c r="I90" s="41">
        <v>69731.199999999997</v>
      </c>
      <c r="J90" s="68" t="s">
        <v>156</v>
      </c>
      <c r="K90" s="57">
        <v>0</v>
      </c>
      <c r="L90" s="57">
        <v>0</v>
      </c>
      <c r="M90" s="57">
        <v>1.6875</v>
      </c>
      <c r="N90" s="57">
        <v>1</v>
      </c>
      <c r="O90" s="57">
        <v>6.25E-2</v>
      </c>
      <c r="P90" s="57">
        <v>1.5625</v>
      </c>
      <c r="Q90" s="57">
        <v>1.9375</v>
      </c>
      <c r="R90" s="57">
        <v>0.125</v>
      </c>
      <c r="S90" s="57">
        <v>0.125</v>
      </c>
      <c r="T90" s="57">
        <v>0.1875</v>
      </c>
      <c r="U90" s="28">
        <v>16</v>
      </c>
      <c r="V90" s="29">
        <v>126.375</v>
      </c>
      <c r="W90" s="50"/>
      <c r="X90" s="34"/>
    </row>
    <row r="91" spans="2:24" x14ac:dyDescent="0.25">
      <c r="B91" s="36"/>
      <c r="C91" s="46" t="s">
        <v>140</v>
      </c>
      <c r="D91" s="47"/>
      <c r="E91" s="47"/>
      <c r="F91" s="48">
        <v>0</v>
      </c>
      <c r="G91" s="48">
        <v>9916.36</v>
      </c>
      <c r="H91" s="39">
        <f t="shared" si="8"/>
        <v>9916.36</v>
      </c>
      <c r="I91" s="41">
        <v>9916.36</v>
      </c>
      <c r="J91" s="68" t="s">
        <v>156</v>
      </c>
      <c r="K91" s="57">
        <v>0</v>
      </c>
      <c r="L91" s="57">
        <v>0</v>
      </c>
      <c r="M91" s="57">
        <v>1.875</v>
      </c>
      <c r="N91" s="57">
        <v>1</v>
      </c>
      <c r="O91" s="57">
        <v>0</v>
      </c>
      <c r="P91" s="57">
        <v>1.75</v>
      </c>
      <c r="Q91" s="57">
        <v>1.875</v>
      </c>
      <c r="R91" s="57">
        <v>1.75</v>
      </c>
      <c r="S91" s="57">
        <v>0.125</v>
      </c>
      <c r="T91" s="57">
        <v>0.125</v>
      </c>
      <c r="U91" s="28">
        <v>17</v>
      </c>
      <c r="V91" s="29">
        <v>126.125</v>
      </c>
      <c r="W91" s="50"/>
      <c r="X91" s="34"/>
    </row>
    <row r="92" spans="2:24" x14ac:dyDescent="0.25">
      <c r="B92" s="36"/>
      <c r="C92" s="59" t="s">
        <v>143</v>
      </c>
      <c r="D92" s="47"/>
      <c r="E92" s="47"/>
      <c r="F92" s="60">
        <v>0</v>
      </c>
      <c r="G92" s="60">
        <v>0</v>
      </c>
      <c r="H92" s="61">
        <f t="shared" si="8"/>
        <v>0</v>
      </c>
      <c r="I92" s="62">
        <v>0</v>
      </c>
      <c r="J92" s="68" t="s">
        <v>156</v>
      </c>
      <c r="K92" s="57">
        <v>0.8125</v>
      </c>
      <c r="L92" s="57">
        <v>1.4375</v>
      </c>
      <c r="M92" s="57">
        <v>1.5</v>
      </c>
      <c r="N92" s="57">
        <v>1</v>
      </c>
      <c r="O92" s="57">
        <v>0.9375</v>
      </c>
      <c r="P92" s="57">
        <v>1.5625</v>
      </c>
      <c r="Q92" s="57">
        <v>1.8125</v>
      </c>
      <c r="R92" s="57">
        <v>1.625</v>
      </c>
      <c r="S92" s="57">
        <v>0.3125</v>
      </c>
      <c r="T92" s="57">
        <v>0.125</v>
      </c>
      <c r="U92" s="28">
        <v>20</v>
      </c>
      <c r="V92" s="29">
        <v>124.375</v>
      </c>
      <c r="W92" s="50"/>
      <c r="X92" s="34"/>
    </row>
    <row r="93" spans="2:24" x14ac:dyDescent="0.25">
      <c r="B93" s="36"/>
      <c r="C93" s="46" t="s">
        <v>141</v>
      </c>
      <c r="D93" s="47"/>
      <c r="E93" s="47"/>
      <c r="F93" s="48">
        <v>0</v>
      </c>
      <c r="G93" s="48">
        <v>19000</v>
      </c>
      <c r="H93" s="39">
        <f t="shared" si="8"/>
        <v>19000</v>
      </c>
      <c r="I93" s="41">
        <v>19000</v>
      </c>
      <c r="J93" s="68" t="s">
        <v>156</v>
      </c>
      <c r="K93" s="57">
        <v>0</v>
      </c>
      <c r="L93" s="57">
        <v>0</v>
      </c>
      <c r="M93" s="57">
        <v>1.4375</v>
      </c>
      <c r="N93" s="57">
        <v>1</v>
      </c>
      <c r="O93" s="57">
        <v>0.9375</v>
      </c>
      <c r="P93" s="57">
        <v>1.6875</v>
      </c>
      <c r="Q93" s="57">
        <v>1.875</v>
      </c>
      <c r="R93" s="57">
        <v>0.625</v>
      </c>
      <c r="S93" s="57">
        <v>0.1875</v>
      </c>
      <c r="T93" s="57">
        <v>1.4375</v>
      </c>
      <c r="U93" s="28">
        <v>18</v>
      </c>
      <c r="V93" s="29">
        <v>121.375</v>
      </c>
      <c r="W93" s="50"/>
      <c r="X93" s="34"/>
    </row>
    <row r="94" spans="2:24" x14ac:dyDescent="0.25">
      <c r="B94" s="36"/>
      <c r="C94" s="46" t="s">
        <v>142</v>
      </c>
      <c r="D94" s="47"/>
      <c r="E94" s="47"/>
      <c r="F94" s="48">
        <v>0</v>
      </c>
      <c r="G94" s="48">
        <v>100000</v>
      </c>
      <c r="H94" s="39">
        <f t="shared" si="8"/>
        <v>100000</v>
      </c>
      <c r="I94" s="41">
        <v>12000</v>
      </c>
      <c r="J94" s="68" t="s">
        <v>156</v>
      </c>
      <c r="K94" s="57">
        <v>0</v>
      </c>
      <c r="L94" s="57">
        <v>0</v>
      </c>
      <c r="M94" s="57">
        <v>1.6875</v>
      </c>
      <c r="N94" s="57">
        <v>1</v>
      </c>
      <c r="O94" s="57">
        <v>0.9375</v>
      </c>
      <c r="P94" s="57">
        <v>1.75</v>
      </c>
      <c r="Q94" s="57">
        <v>1.6875</v>
      </c>
      <c r="R94" s="57">
        <v>1.625</v>
      </c>
      <c r="S94" s="57">
        <v>0.125</v>
      </c>
      <c r="T94" s="57">
        <v>1.875</v>
      </c>
      <c r="U94" s="28">
        <v>19</v>
      </c>
      <c r="V94" s="29">
        <v>120.375</v>
      </c>
      <c r="W94" s="50"/>
      <c r="X94" s="34"/>
    </row>
    <row r="95" spans="2:24" x14ac:dyDescent="0.25">
      <c r="B95" s="36"/>
      <c r="C95" s="46" t="s">
        <v>144</v>
      </c>
      <c r="D95" s="47"/>
      <c r="E95" s="47"/>
      <c r="F95" s="48">
        <v>0</v>
      </c>
      <c r="G95" s="48">
        <v>1200</v>
      </c>
      <c r="H95" s="39">
        <f t="shared" si="8"/>
        <v>1200</v>
      </c>
      <c r="I95" s="41">
        <v>0</v>
      </c>
      <c r="J95" s="68" t="s">
        <v>156</v>
      </c>
      <c r="K95" s="57">
        <v>0.125</v>
      </c>
      <c r="L95" s="57">
        <v>0.125</v>
      </c>
      <c r="M95" s="57">
        <v>0.25</v>
      </c>
      <c r="N95" s="57">
        <v>1</v>
      </c>
      <c r="O95" s="57">
        <v>0.9375</v>
      </c>
      <c r="P95" s="57">
        <v>1.5625</v>
      </c>
      <c r="Q95" s="57">
        <v>1.6875</v>
      </c>
      <c r="R95" s="57">
        <v>1.3125</v>
      </c>
      <c r="S95" s="57">
        <v>0.1875</v>
      </c>
      <c r="T95" s="57">
        <v>0.1875</v>
      </c>
      <c r="U95" s="28">
        <v>21</v>
      </c>
      <c r="V95" s="29">
        <v>103.6875</v>
      </c>
      <c r="W95" s="50"/>
      <c r="X95" s="34"/>
    </row>
    <row r="96" spans="2:24" x14ac:dyDescent="0.25">
      <c r="B96" s="36"/>
      <c r="C96" s="46" t="s">
        <v>145</v>
      </c>
      <c r="D96" s="47"/>
      <c r="E96" s="47"/>
      <c r="F96" s="48">
        <v>0</v>
      </c>
      <c r="G96" s="48">
        <v>20000</v>
      </c>
      <c r="H96" s="39">
        <f t="shared" si="8"/>
        <v>20000</v>
      </c>
      <c r="I96" s="41">
        <v>0</v>
      </c>
      <c r="J96" s="68" t="s">
        <v>156</v>
      </c>
      <c r="K96" s="57">
        <v>0.125</v>
      </c>
      <c r="L96" s="57">
        <v>0.125</v>
      </c>
      <c r="M96" s="57">
        <v>0.25</v>
      </c>
      <c r="N96" s="57">
        <v>1</v>
      </c>
      <c r="O96" s="57">
        <v>0.9375</v>
      </c>
      <c r="P96" s="57">
        <v>1.5625</v>
      </c>
      <c r="Q96" s="57">
        <v>1.8125</v>
      </c>
      <c r="R96" s="57">
        <v>1.3125</v>
      </c>
      <c r="S96" s="57">
        <v>0.1875</v>
      </c>
      <c r="T96" s="57">
        <v>0.1875</v>
      </c>
      <c r="U96" s="28">
        <v>22</v>
      </c>
      <c r="V96" s="29">
        <v>99.4375</v>
      </c>
      <c r="W96" s="50"/>
      <c r="X96" s="34"/>
    </row>
    <row r="97" spans="2:24" x14ac:dyDescent="0.25">
      <c r="B97" s="36"/>
      <c r="C97" s="46" t="s">
        <v>146</v>
      </c>
      <c r="D97" s="47"/>
      <c r="E97" s="47"/>
      <c r="F97" s="48">
        <v>0</v>
      </c>
      <c r="G97" s="48">
        <v>10000</v>
      </c>
      <c r="H97" s="39">
        <f t="shared" si="8"/>
        <v>10000</v>
      </c>
      <c r="I97" s="41">
        <v>1500</v>
      </c>
      <c r="J97" s="68" t="s">
        <v>156</v>
      </c>
      <c r="K97" s="57">
        <v>0</v>
      </c>
      <c r="L97" s="57">
        <v>0</v>
      </c>
      <c r="M97" s="57">
        <v>1.5</v>
      </c>
      <c r="N97" s="57">
        <v>1</v>
      </c>
      <c r="O97" s="57">
        <v>0</v>
      </c>
      <c r="P97" s="57">
        <v>1.6875</v>
      </c>
      <c r="Q97" s="57">
        <v>0.1875</v>
      </c>
      <c r="R97" s="57">
        <v>0.1875</v>
      </c>
      <c r="S97" s="57">
        <v>0.125</v>
      </c>
      <c r="T97" s="57">
        <v>0.125</v>
      </c>
      <c r="U97" s="28">
        <v>23</v>
      </c>
      <c r="V97" s="29">
        <v>91.25</v>
      </c>
      <c r="W97" s="50"/>
      <c r="X97" s="34"/>
    </row>
    <row r="98" spans="2:24" x14ac:dyDescent="0.25">
      <c r="B98" s="16"/>
      <c r="C98" s="17" t="s">
        <v>147</v>
      </c>
      <c r="D98" s="16"/>
      <c r="E98" s="16"/>
      <c r="F98" s="64">
        <f>SUM(F99:F104)</f>
        <v>3200</v>
      </c>
      <c r="G98" s="64">
        <f t="shared" ref="G98:I98" si="9">SUM(G99:G104)</f>
        <v>106570</v>
      </c>
      <c r="H98" s="64">
        <f t="shared" si="9"/>
        <v>109770</v>
      </c>
      <c r="I98" s="64">
        <f t="shared" si="9"/>
        <v>60810</v>
      </c>
      <c r="J98" s="71"/>
      <c r="K98" s="74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6"/>
      <c r="W98" s="20"/>
      <c r="X98" s="21"/>
    </row>
    <row r="99" spans="2:24" x14ac:dyDescent="0.25">
      <c r="B99" s="36"/>
      <c r="C99" s="46" t="s">
        <v>150</v>
      </c>
      <c r="D99" s="47"/>
      <c r="E99" s="47"/>
      <c r="F99" s="48">
        <v>0</v>
      </c>
      <c r="G99" s="48">
        <v>5760</v>
      </c>
      <c r="H99" s="39">
        <f>F99+G99</f>
        <v>5760</v>
      </c>
      <c r="I99" s="39">
        <v>4000</v>
      </c>
      <c r="J99" s="68" t="s">
        <v>156</v>
      </c>
      <c r="K99" s="57">
        <v>1.5</v>
      </c>
      <c r="L99" s="57">
        <v>1.0625</v>
      </c>
      <c r="M99" s="57">
        <v>1.75</v>
      </c>
      <c r="N99" s="57">
        <v>1</v>
      </c>
      <c r="O99" s="57">
        <v>0.8125</v>
      </c>
      <c r="P99" s="57">
        <v>1.625</v>
      </c>
      <c r="Q99" s="57">
        <v>2</v>
      </c>
      <c r="R99" s="57">
        <v>2</v>
      </c>
      <c r="S99" s="57">
        <v>0.125</v>
      </c>
      <c r="T99" s="57">
        <v>0.1875</v>
      </c>
      <c r="U99" s="51">
        <v>2</v>
      </c>
      <c r="V99" s="29">
        <v>208.3125</v>
      </c>
      <c r="W99" s="34"/>
      <c r="X99" s="31"/>
    </row>
    <row r="100" spans="2:24" x14ac:dyDescent="0.25">
      <c r="B100" s="36"/>
      <c r="C100" s="46" t="s">
        <v>148</v>
      </c>
      <c r="D100" s="47"/>
      <c r="E100" s="47"/>
      <c r="F100" s="48">
        <v>0</v>
      </c>
      <c r="G100" s="48">
        <v>85000</v>
      </c>
      <c r="H100" s="39">
        <f>F100+G100</f>
        <v>85000</v>
      </c>
      <c r="I100" s="39">
        <v>50000</v>
      </c>
      <c r="J100" s="68" t="s">
        <v>156</v>
      </c>
      <c r="K100" s="57">
        <v>0.1875</v>
      </c>
      <c r="L100" s="57">
        <v>6.25E-2</v>
      </c>
      <c r="M100" s="57">
        <v>1.75</v>
      </c>
      <c r="N100" s="57">
        <v>1</v>
      </c>
      <c r="O100" s="57">
        <v>1</v>
      </c>
      <c r="P100" s="57">
        <v>1.9375</v>
      </c>
      <c r="Q100" s="57">
        <v>1.8125</v>
      </c>
      <c r="R100" s="57">
        <v>1.9375</v>
      </c>
      <c r="S100" s="57">
        <v>1.5625</v>
      </c>
      <c r="T100" s="57">
        <v>1.5625</v>
      </c>
      <c r="U100" s="51">
        <v>1</v>
      </c>
      <c r="V100" s="29">
        <v>203.9375</v>
      </c>
      <c r="W100" s="52"/>
      <c r="X100" s="52"/>
    </row>
    <row r="101" spans="2:24" x14ac:dyDescent="0.25">
      <c r="B101" s="36"/>
      <c r="C101" s="46" t="s">
        <v>151</v>
      </c>
      <c r="D101" s="47"/>
      <c r="E101" s="47"/>
      <c r="F101" s="48">
        <v>0</v>
      </c>
      <c r="G101" s="48">
        <v>3310</v>
      </c>
      <c r="H101" s="39">
        <v>3310</v>
      </c>
      <c r="I101" s="39">
        <v>310</v>
      </c>
      <c r="J101" s="68" t="s">
        <v>156</v>
      </c>
      <c r="K101" s="57">
        <v>1.5</v>
      </c>
      <c r="L101" s="57">
        <v>0.5625</v>
      </c>
      <c r="M101" s="57">
        <v>1.75</v>
      </c>
      <c r="N101" s="57">
        <v>1</v>
      </c>
      <c r="O101" s="57">
        <v>0.8125</v>
      </c>
      <c r="P101" s="57">
        <v>1.625</v>
      </c>
      <c r="Q101" s="57">
        <v>2</v>
      </c>
      <c r="R101" s="57">
        <v>2</v>
      </c>
      <c r="S101" s="57">
        <v>0.125</v>
      </c>
      <c r="T101" s="57">
        <v>0.1875</v>
      </c>
      <c r="U101" s="51">
        <v>3</v>
      </c>
      <c r="V101" s="29">
        <v>200.8125</v>
      </c>
      <c r="W101" s="52"/>
      <c r="X101" s="52"/>
    </row>
    <row r="102" spans="2:24" x14ac:dyDescent="0.25">
      <c r="B102" s="36"/>
      <c r="C102" s="46" t="s">
        <v>149</v>
      </c>
      <c r="D102" s="47"/>
      <c r="E102" s="47"/>
      <c r="F102" s="48">
        <v>0</v>
      </c>
      <c r="G102" s="48">
        <v>8500</v>
      </c>
      <c r="H102" s="39">
        <f>F102+G102</f>
        <v>8500</v>
      </c>
      <c r="I102" s="39">
        <v>4500</v>
      </c>
      <c r="J102" s="68" t="s">
        <v>156</v>
      </c>
      <c r="K102" s="57">
        <v>6.25E-2</v>
      </c>
      <c r="L102" s="57">
        <v>6.25E-2</v>
      </c>
      <c r="M102" s="57">
        <v>1.5</v>
      </c>
      <c r="N102" s="57">
        <v>1</v>
      </c>
      <c r="O102" s="57">
        <v>0.875</v>
      </c>
      <c r="P102" s="57">
        <v>1.6875</v>
      </c>
      <c r="Q102" s="57">
        <v>1.8125</v>
      </c>
      <c r="R102" s="57">
        <v>1.4375</v>
      </c>
      <c r="S102" s="57">
        <v>1.625</v>
      </c>
      <c r="T102" s="57">
        <v>1.625</v>
      </c>
      <c r="U102" s="51">
        <v>1</v>
      </c>
      <c r="V102" s="29">
        <v>200.5625</v>
      </c>
      <c r="W102" s="52"/>
      <c r="X102" s="52"/>
    </row>
    <row r="103" spans="2:24" x14ac:dyDescent="0.25">
      <c r="B103" s="36"/>
      <c r="C103" s="46" t="s">
        <v>152</v>
      </c>
      <c r="D103" s="47"/>
      <c r="E103" s="47"/>
      <c r="F103" s="48">
        <v>3200</v>
      </c>
      <c r="G103" s="48">
        <v>2000</v>
      </c>
      <c r="H103" s="39">
        <f>F103+G103</f>
        <v>5200</v>
      </c>
      <c r="I103" s="39">
        <v>0</v>
      </c>
      <c r="J103" s="68" t="s">
        <v>156</v>
      </c>
      <c r="K103" s="57">
        <v>0.625</v>
      </c>
      <c r="L103" s="57">
        <v>1.125</v>
      </c>
      <c r="M103" s="57">
        <v>1.5625</v>
      </c>
      <c r="N103" s="57">
        <v>1</v>
      </c>
      <c r="O103" s="57">
        <v>0.625</v>
      </c>
      <c r="P103" s="57">
        <v>1.625</v>
      </c>
      <c r="Q103" s="57">
        <v>2</v>
      </c>
      <c r="R103" s="57">
        <v>1.6875</v>
      </c>
      <c r="S103" s="57">
        <v>0.125</v>
      </c>
      <c r="T103" s="57">
        <v>0.1875</v>
      </c>
      <c r="U103" s="51">
        <v>4</v>
      </c>
      <c r="V103" s="29">
        <v>193.9375</v>
      </c>
      <c r="W103" s="52"/>
      <c r="X103" s="52"/>
    </row>
    <row r="104" spans="2:24" x14ac:dyDescent="0.25">
      <c r="B104" s="36"/>
      <c r="C104" s="46" t="s">
        <v>153</v>
      </c>
      <c r="D104" s="47"/>
      <c r="E104" s="47"/>
      <c r="F104" s="48">
        <v>0</v>
      </c>
      <c r="G104" s="48">
        <v>2000</v>
      </c>
      <c r="H104" s="39">
        <f>F104+G104</f>
        <v>2000</v>
      </c>
      <c r="I104" s="39">
        <v>2000</v>
      </c>
      <c r="J104" s="68" t="s">
        <v>156</v>
      </c>
      <c r="K104" s="57">
        <v>0.125</v>
      </c>
      <c r="L104" s="57">
        <v>6.25E-2</v>
      </c>
      <c r="M104" s="57">
        <v>1.8125</v>
      </c>
      <c r="N104" s="57">
        <v>1</v>
      </c>
      <c r="O104" s="57">
        <v>0.25</v>
      </c>
      <c r="P104" s="57">
        <v>1.625</v>
      </c>
      <c r="Q104" s="57">
        <v>2</v>
      </c>
      <c r="R104" s="57">
        <v>1.9375</v>
      </c>
      <c r="S104" s="57">
        <v>0.25</v>
      </c>
      <c r="T104" s="57">
        <v>0.1875</v>
      </c>
      <c r="U104" s="51">
        <v>5</v>
      </c>
      <c r="V104" s="29">
        <v>181.5625</v>
      </c>
      <c r="W104" s="52"/>
      <c r="X104" s="52"/>
    </row>
    <row r="105" spans="2:24" x14ac:dyDescent="0.25">
      <c r="F105" s="53"/>
      <c r="G105" s="53"/>
    </row>
    <row r="106" spans="2:24" x14ac:dyDescent="0.25">
      <c r="F106" s="53"/>
      <c r="G106" s="53"/>
    </row>
    <row r="107" spans="2:24" x14ac:dyDescent="0.25">
      <c r="F107" s="53"/>
      <c r="G107" s="53"/>
    </row>
    <row r="108" spans="2:24" x14ac:dyDescent="0.25">
      <c r="F108" s="53"/>
      <c r="G108" s="53"/>
    </row>
    <row r="109" spans="2:24" x14ac:dyDescent="0.25">
      <c r="F109" s="53"/>
      <c r="G109" s="53"/>
    </row>
    <row r="110" spans="2:24" x14ac:dyDescent="0.25">
      <c r="F110" s="53"/>
      <c r="G110" s="53"/>
    </row>
    <row r="111" spans="2:24" x14ac:dyDescent="0.25">
      <c r="F111" s="53"/>
      <c r="G111" s="53"/>
    </row>
    <row r="112" spans="2:24" x14ac:dyDescent="0.25">
      <c r="F112" s="53"/>
      <c r="G112" s="53"/>
    </row>
    <row r="113" spans="1:25" x14ac:dyDescent="0.25">
      <c r="F113" s="53"/>
      <c r="G113" s="53"/>
    </row>
    <row r="114" spans="1:25" s="49" customFormat="1" x14ac:dyDescent="0.25">
      <c r="A114"/>
      <c r="B114"/>
      <c r="C114"/>
      <c r="D114"/>
      <c r="E114"/>
      <c r="F114" s="53"/>
      <c r="G114" s="53"/>
      <c r="U114"/>
      <c r="X114"/>
      <c r="Y114"/>
    </row>
    <row r="115" spans="1:25" s="49" customFormat="1" x14ac:dyDescent="0.25">
      <c r="A115"/>
      <c r="B115"/>
      <c r="C115"/>
      <c r="D115"/>
      <c r="E115"/>
      <c r="F115" s="53"/>
      <c r="G115" s="53"/>
      <c r="U115"/>
      <c r="X115"/>
      <c r="Y115"/>
    </row>
    <row r="116" spans="1:25" s="49" customFormat="1" x14ac:dyDescent="0.25">
      <c r="A116"/>
      <c r="B116"/>
      <c r="C116"/>
      <c r="D116"/>
      <c r="E116"/>
      <c r="F116" s="53"/>
      <c r="G116" s="53"/>
      <c r="U116"/>
      <c r="X116"/>
      <c r="Y116"/>
    </row>
    <row r="117" spans="1:25" s="49" customFormat="1" x14ac:dyDescent="0.25">
      <c r="A117"/>
      <c r="B117"/>
      <c r="C117"/>
      <c r="D117"/>
      <c r="E117"/>
      <c r="F117" s="53"/>
      <c r="G117" s="53"/>
      <c r="U117"/>
      <c r="X117"/>
      <c r="Y117"/>
    </row>
    <row r="118" spans="1:25" s="49" customFormat="1" x14ac:dyDescent="0.25">
      <c r="A118"/>
      <c r="B118"/>
      <c r="C118"/>
      <c r="D118"/>
      <c r="E118"/>
      <c r="F118" s="53"/>
      <c r="G118" s="53"/>
      <c r="U118"/>
      <c r="X118"/>
      <c r="Y118"/>
    </row>
    <row r="119" spans="1:25" s="49" customFormat="1" x14ac:dyDescent="0.25">
      <c r="A119"/>
      <c r="B119"/>
      <c r="C119"/>
      <c r="D119"/>
      <c r="E119"/>
      <c r="F119" s="53"/>
      <c r="G119" s="53"/>
      <c r="U119"/>
      <c r="X119"/>
      <c r="Y119"/>
    </row>
    <row r="120" spans="1:25" s="49" customFormat="1" x14ac:dyDescent="0.25">
      <c r="A120"/>
      <c r="B120"/>
      <c r="C120"/>
      <c r="D120"/>
      <c r="E120"/>
      <c r="F120" s="53"/>
      <c r="G120" s="53"/>
      <c r="U120"/>
      <c r="X120"/>
      <c r="Y120"/>
    </row>
    <row r="121" spans="1:25" s="49" customFormat="1" x14ac:dyDescent="0.25">
      <c r="A121"/>
      <c r="B121"/>
      <c r="C121"/>
      <c r="D121"/>
      <c r="E121"/>
      <c r="F121" s="53"/>
      <c r="G121" s="53"/>
      <c r="U121"/>
      <c r="X121"/>
      <c r="Y121"/>
    </row>
    <row r="122" spans="1:25" s="49" customFormat="1" x14ac:dyDescent="0.25">
      <c r="A122"/>
      <c r="B122"/>
      <c r="C122"/>
      <c r="D122"/>
      <c r="E122"/>
      <c r="F122" s="53"/>
      <c r="G122" s="53"/>
      <c r="U122"/>
      <c r="X122"/>
      <c r="Y122"/>
    </row>
    <row r="123" spans="1:25" s="49" customFormat="1" x14ac:dyDescent="0.25">
      <c r="A123"/>
      <c r="B123"/>
      <c r="C123"/>
      <c r="D123"/>
      <c r="E123"/>
      <c r="F123" s="53"/>
      <c r="G123"/>
      <c r="U123"/>
      <c r="X123"/>
      <c r="Y123"/>
    </row>
    <row r="124" spans="1:25" s="49" customFormat="1" x14ac:dyDescent="0.25">
      <c r="A124"/>
      <c r="B124"/>
      <c r="C124"/>
      <c r="D124"/>
      <c r="E124"/>
      <c r="F124" s="53"/>
      <c r="G124"/>
      <c r="U124"/>
      <c r="X124"/>
      <c r="Y124"/>
    </row>
    <row r="125" spans="1:25" s="49" customFormat="1" x14ac:dyDescent="0.25">
      <c r="A125"/>
      <c r="B125"/>
      <c r="C125"/>
      <c r="D125"/>
      <c r="E125"/>
      <c r="F125" s="53"/>
      <c r="G125"/>
      <c r="U125"/>
      <c r="X125"/>
      <c r="Y125"/>
    </row>
    <row r="126" spans="1:25" s="49" customFormat="1" x14ac:dyDescent="0.25">
      <c r="A126"/>
      <c r="B126"/>
      <c r="C126"/>
      <c r="D126"/>
      <c r="E126"/>
      <c r="F126" s="53"/>
      <c r="G126"/>
      <c r="U126"/>
      <c r="X126"/>
      <c r="Y126"/>
    </row>
    <row r="127" spans="1:25" s="49" customFormat="1" x14ac:dyDescent="0.25">
      <c r="A127"/>
      <c r="B127"/>
      <c r="C127"/>
      <c r="D127"/>
      <c r="E127"/>
      <c r="F127" s="53"/>
      <c r="G127"/>
      <c r="U127"/>
      <c r="X127"/>
      <c r="Y127"/>
    </row>
    <row r="128" spans="1:25" s="49" customFormat="1" x14ac:dyDescent="0.25">
      <c r="A128"/>
      <c r="B128"/>
      <c r="C128"/>
      <c r="D128"/>
      <c r="E128"/>
      <c r="F128" s="53"/>
      <c r="G128"/>
      <c r="U128"/>
      <c r="X128"/>
      <c r="Y128"/>
    </row>
  </sheetData>
  <dataConsolidate/>
  <mergeCells count="12">
    <mergeCell ref="K98:V98"/>
    <mergeCell ref="F2:I2"/>
    <mergeCell ref="D3:I3"/>
    <mergeCell ref="D4:I4"/>
    <mergeCell ref="K5:V5"/>
    <mergeCell ref="K11:V11"/>
    <mergeCell ref="K14:V14"/>
    <mergeCell ref="K15:V15"/>
    <mergeCell ref="K41:V41"/>
    <mergeCell ref="K52:V52"/>
    <mergeCell ref="K55:V55"/>
    <mergeCell ref="K59:V59"/>
  </mergeCells>
  <dataValidations count="1">
    <dataValidation type="list" allowBlank="1" showInputMessage="1" showErrorMessage="1" sqref="D6:E104" xr:uid="{C935E76B-36A5-4E65-9DFB-47B17F467D49}">
      <formula1>"One time, Ongoing, Combo"</formula1>
    </dataValidation>
  </dataValidations>
  <hyperlinks>
    <hyperlink ref="C2" r:id="rId1" xr:uid="{5CCBA13C-5AA2-4E77-BFE8-AA27EA1BF8F6}"/>
  </hyperlinks>
  <pageMargins left="0.25" right="0.25" top="0.75" bottom="0.75" header="0.3" footer="0.3"/>
  <pageSetup scale="86" fitToHeight="8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4CE32-8617-4833-AE57-167C6A4A25F8}">
  <sheetPr codeName="Sheet5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1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204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1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181.5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195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0</v>
      </c>
      <c r="N15" s="27">
        <v>1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165.5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0</v>
      </c>
      <c r="L16" s="27">
        <v>2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2</v>
      </c>
      <c r="S16" s="27">
        <v>0</v>
      </c>
      <c r="T16" s="28">
        <v>5</v>
      </c>
      <c r="U16" s="29">
        <f t="shared" si="0"/>
        <v>179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165.5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0</v>
      </c>
      <c r="M18" s="27">
        <v>1</v>
      </c>
      <c r="N18" s="27">
        <v>1</v>
      </c>
      <c r="O18" s="27">
        <v>2</v>
      </c>
      <c r="P18" s="27">
        <v>0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160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0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193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2</v>
      </c>
      <c r="P22" s="27">
        <v>0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194.5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1</v>
      </c>
      <c r="S23" s="27">
        <v>0</v>
      </c>
      <c r="T23" s="28">
        <v>3</v>
      </c>
      <c r="U23" s="29">
        <f t="shared" si="1"/>
        <v>196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186.5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1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170.5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0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165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1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183.5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1</v>
      </c>
      <c r="Q33" s="27">
        <v>1</v>
      </c>
      <c r="R33" s="27">
        <v>1</v>
      </c>
      <c r="S33" s="27">
        <v>1</v>
      </c>
      <c r="T33" s="28">
        <v>5</v>
      </c>
      <c r="U33" s="29">
        <f t="shared" si="2"/>
        <v>180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1</v>
      </c>
      <c r="T36" s="28">
        <v>8</v>
      </c>
      <c r="U36" s="29">
        <f t="shared" si="2"/>
        <v>169.5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2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144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135.5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131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129.5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2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123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122.5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2</v>
      </c>
      <c r="P48" s="27">
        <v>2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107.5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104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1</v>
      </c>
      <c r="P50" s="27">
        <v>2</v>
      </c>
      <c r="Q50" s="27">
        <v>1</v>
      </c>
      <c r="R50" s="27">
        <v>0</v>
      </c>
      <c r="S50" s="27">
        <v>0</v>
      </c>
      <c r="T50" s="28">
        <v>22</v>
      </c>
      <c r="U50" s="29">
        <f t="shared" si="2"/>
        <v>100.5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2</v>
      </c>
      <c r="P51" s="27">
        <v>2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94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81.5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2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85.5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67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0</v>
      </c>
      <c r="L57" s="27">
        <v>0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186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193.5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0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154.5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1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188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178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0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189.5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1</v>
      </c>
      <c r="R81" s="27">
        <v>1</v>
      </c>
      <c r="S81" s="27">
        <v>1</v>
      </c>
      <c r="T81" s="28">
        <v>2</v>
      </c>
      <c r="U81" s="29">
        <f t="shared" si="5"/>
        <v>200.5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196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1</v>
      </c>
      <c r="S85" s="27">
        <v>0</v>
      </c>
      <c r="T85" s="28">
        <v>4</v>
      </c>
      <c r="U85" s="29">
        <f t="shared" si="5"/>
        <v>188.5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2</v>
      </c>
      <c r="P96" s="27">
        <v>0</v>
      </c>
      <c r="Q96" s="27">
        <v>0</v>
      </c>
      <c r="R96" s="27">
        <v>1</v>
      </c>
      <c r="S96" s="27">
        <v>0</v>
      </c>
      <c r="T96" s="28">
        <v>7</v>
      </c>
      <c r="U96" s="29">
        <f t="shared" si="5"/>
        <v>162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143.5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1</v>
      </c>
      <c r="R102" s="27">
        <v>1</v>
      </c>
      <c r="S102" s="27">
        <v>0</v>
      </c>
      <c r="T102" s="28">
        <v>13</v>
      </c>
      <c r="U102" s="29">
        <f t="shared" si="5"/>
        <v>146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1</v>
      </c>
      <c r="M103" s="27">
        <v>1</v>
      </c>
      <c r="N103" s="27">
        <v>1</v>
      </c>
      <c r="O103" s="27">
        <v>2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0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137.5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103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98.5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7CED594F-974C-4FD6-9D33-764346232524}">
      <formula1>"One time, Ongoing, Combo"</formula1>
    </dataValidation>
  </dataValidations>
  <hyperlinks>
    <hyperlink ref="C2" r:id="rId1" xr:uid="{ED2829EB-9927-45BD-9AF5-962B48479698}"/>
  </hyperlinks>
  <pageMargins left="0.25" right="0.25" top="0.75" bottom="0.75" header="0.3" footer="0.3"/>
  <pageSetup scale="86" fitToHeight="8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0FD2-F4EB-414B-A6ED-633F4CBD8DBE}">
  <sheetPr codeName="Sheet9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2</v>
      </c>
      <c r="T7" s="28">
        <v>1</v>
      </c>
      <c r="U7" s="29">
        <f>(J7*5)+(K7*6)+(L7*3)+(M7*7)+(N7*1)+(O7*4)+(P7*2)+(Q7*2)+(MAX(R7:S7)*2)+(((38-T7+1)*1.5)*3)</f>
        <v>192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1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172.5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189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0</v>
      </c>
      <c r="N15" s="27">
        <v>1</v>
      </c>
      <c r="O15" s="27">
        <v>2</v>
      </c>
      <c r="P15" s="27">
        <v>0</v>
      </c>
      <c r="Q15" s="27">
        <v>0</v>
      </c>
      <c r="R15" s="27">
        <v>2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2</v>
      </c>
      <c r="S16" s="27">
        <v>0</v>
      </c>
      <c r="T16" s="28">
        <v>5</v>
      </c>
      <c r="U16" s="29">
        <f t="shared" si="0"/>
        <v>185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0</v>
      </c>
      <c r="P17" s="27">
        <v>1</v>
      </c>
      <c r="Q17" s="27">
        <v>2</v>
      </c>
      <c r="R17" s="27">
        <v>2</v>
      </c>
      <c r="S17" s="27">
        <v>0</v>
      </c>
      <c r="T17" s="28">
        <v>0</v>
      </c>
      <c r="U17" s="29">
        <f t="shared" si="0"/>
        <v>186.5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0</v>
      </c>
      <c r="T18" s="28">
        <v>7</v>
      </c>
      <c r="U18" s="29">
        <f t="shared" si="0"/>
        <v>165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195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185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0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0</v>
      </c>
      <c r="S23" s="27">
        <v>0</v>
      </c>
      <c r="T23" s="28">
        <v>3</v>
      </c>
      <c r="U23" s="29">
        <f t="shared" si="1"/>
        <v>185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0</v>
      </c>
      <c r="S24" s="27">
        <v>0</v>
      </c>
      <c r="T24" s="28">
        <v>4</v>
      </c>
      <c r="U24" s="29">
        <f t="shared" si="1"/>
        <v>180.5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1</v>
      </c>
      <c r="M25" s="27">
        <v>1</v>
      </c>
      <c r="N25" s="27">
        <v>0</v>
      </c>
      <c r="O25" s="27">
        <v>1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179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v>1</v>
      </c>
      <c r="S26" s="27">
        <v>2</v>
      </c>
      <c r="T26" s="28">
        <v>6</v>
      </c>
      <c r="U26" s="29">
        <f t="shared" si="1"/>
        <v>171.5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1</v>
      </c>
      <c r="P27" s="27">
        <v>1</v>
      </c>
      <c r="Q27" s="27">
        <v>1</v>
      </c>
      <c r="R27" s="27">
        <v>1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1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195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1</v>
      </c>
      <c r="M30" s="27">
        <v>1</v>
      </c>
      <c r="N30" s="27">
        <v>0</v>
      </c>
      <c r="O30" s="27">
        <v>1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192.5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180.5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0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8">
        <v>5</v>
      </c>
      <c r="U33" s="29">
        <f t="shared" si="2"/>
        <v>173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1</v>
      </c>
      <c r="Q34" s="27">
        <v>1</v>
      </c>
      <c r="R34" s="27">
        <v>2</v>
      </c>
      <c r="S34" s="27">
        <v>1</v>
      </c>
      <c r="T34" s="28">
        <v>6</v>
      </c>
      <c r="U34" s="29">
        <f t="shared" si="2"/>
        <v>170.5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167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165.5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161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156.5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152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147.5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2</v>
      </c>
      <c r="R41" s="27">
        <v>1</v>
      </c>
      <c r="S41" s="27">
        <v>1</v>
      </c>
      <c r="T41" s="28">
        <v>13</v>
      </c>
      <c r="U41" s="29">
        <f t="shared" si="2"/>
        <v>141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2</v>
      </c>
      <c r="P42" s="27">
        <v>2</v>
      </c>
      <c r="Q42" s="27">
        <v>1</v>
      </c>
      <c r="R42" s="27">
        <v>2</v>
      </c>
      <c r="S42" s="27">
        <v>0</v>
      </c>
      <c r="T42" s="28">
        <v>14</v>
      </c>
      <c r="U42" s="29">
        <f t="shared" si="2"/>
        <v>141.5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2</v>
      </c>
      <c r="P43" s="27">
        <v>2</v>
      </c>
      <c r="Q43" s="27">
        <v>1</v>
      </c>
      <c r="R43" s="27">
        <v>2</v>
      </c>
      <c r="S43" s="27">
        <v>0</v>
      </c>
      <c r="T43" s="28">
        <v>15</v>
      </c>
      <c r="U43" s="29">
        <f t="shared" si="2"/>
        <v>137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124.5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2</v>
      </c>
      <c r="S45" s="27">
        <v>0</v>
      </c>
      <c r="T45" s="28">
        <v>17</v>
      </c>
      <c r="U45" s="29">
        <f t="shared" si="2"/>
        <v>125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121.5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111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0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99.5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0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79.5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80.5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1</v>
      </c>
      <c r="M55" s="27">
        <v>1</v>
      </c>
      <c r="N55" s="27">
        <v>1</v>
      </c>
      <c r="O55" s="27">
        <v>2</v>
      </c>
      <c r="P55" s="27">
        <v>1</v>
      </c>
      <c r="Q55" s="27">
        <v>1</v>
      </c>
      <c r="R55" s="27">
        <v>0</v>
      </c>
      <c r="S55" s="27">
        <v>0</v>
      </c>
      <c r="T55" s="28">
        <v>27</v>
      </c>
      <c r="U55" s="29">
        <f t="shared" si="2"/>
        <v>77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186.5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166.5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0</v>
      </c>
      <c r="N73" s="27">
        <v>2</v>
      </c>
      <c r="O73" s="27">
        <v>2</v>
      </c>
      <c r="P73" s="27">
        <v>0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172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1</v>
      </c>
      <c r="K75" s="27">
        <v>0</v>
      </c>
      <c r="L75" s="27">
        <v>1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207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1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201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184.5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0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177.5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0</v>
      </c>
      <c r="Q81" s="27">
        <v>1</v>
      </c>
      <c r="R81" s="27">
        <v>1</v>
      </c>
      <c r="S81" s="27">
        <v>1</v>
      </c>
      <c r="T81" s="28">
        <v>2</v>
      </c>
      <c r="U81" s="29">
        <f t="shared" si="5"/>
        <v>193.5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1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190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0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179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193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183.5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1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180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1</v>
      </c>
      <c r="M90" s="27">
        <v>1</v>
      </c>
      <c r="N90" s="27">
        <v>0</v>
      </c>
      <c r="O90" s="27">
        <v>1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179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170.5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1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177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168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166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161.5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1</v>
      </c>
      <c r="S101" s="27">
        <v>1</v>
      </c>
      <c r="T101" s="28">
        <v>12</v>
      </c>
      <c r="U101" s="29">
        <f t="shared" si="5"/>
        <v>143.5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2</v>
      </c>
      <c r="S102" s="27">
        <v>1</v>
      </c>
      <c r="T102" s="28">
        <v>13</v>
      </c>
      <c r="U102" s="29">
        <f t="shared" si="5"/>
        <v>143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1</v>
      </c>
      <c r="R103" s="27">
        <v>0</v>
      </c>
      <c r="S103" s="27">
        <v>0</v>
      </c>
      <c r="T103" s="28">
        <v>14</v>
      </c>
      <c r="U103" s="29">
        <f t="shared" si="5"/>
        <v>139.5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146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121.5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1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121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1</v>
      </c>
      <c r="R107" s="27">
        <v>0</v>
      </c>
      <c r="S107" s="27">
        <v>2</v>
      </c>
      <c r="T107" s="28">
        <v>18</v>
      </c>
      <c r="U107" s="29">
        <f t="shared" si="5"/>
        <v>119.5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1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117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1</v>
      </c>
      <c r="S110" s="27">
        <v>1</v>
      </c>
      <c r="T110" s="28">
        <v>21</v>
      </c>
      <c r="U110" s="29">
        <f t="shared" si="5"/>
        <v>103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1</v>
      </c>
      <c r="S111" s="27">
        <v>1</v>
      </c>
      <c r="T111" s="28">
        <v>22</v>
      </c>
      <c r="U111" s="29">
        <f t="shared" si="5"/>
        <v>98.5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202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198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0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189.5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0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185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180.5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1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2</v>
      </c>
      <c r="S119" s="27">
        <v>0</v>
      </c>
      <c r="T119" s="51">
        <v>5</v>
      </c>
      <c r="U119" s="29">
        <f t="shared" si="6"/>
        <v>179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B3C216D6-7D37-478E-976A-C670FE097647}">
      <formula1>"One time, Ongoing, Combo"</formula1>
    </dataValidation>
  </dataValidations>
  <hyperlinks>
    <hyperlink ref="C2" r:id="rId1" xr:uid="{8D8EDE23-B92E-4E47-81F6-FBBB7437D4A5}"/>
  </hyperlinks>
  <pageMargins left="0.25" right="0.25" top="0.75" bottom="0.75" header="0.3" footer="0.3"/>
  <pageSetup scale="86" fitToHeight="8" orientation="landscape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CE35E-BB76-4832-AAE1-D6C80F8F89B8}">
  <sheetPr codeName="Sheet17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4257812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56">
        <v>0</v>
      </c>
      <c r="K6" s="56">
        <v>0</v>
      </c>
      <c r="L6" s="56">
        <v>1</v>
      </c>
      <c r="M6" s="56">
        <v>1</v>
      </c>
      <c r="N6" s="56">
        <v>1</v>
      </c>
      <c r="O6" s="56">
        <v>2</v>
      </c>
      <c r="P6" s="56">
        <v>2</v>
      </c>
      <c r="Q6" s="56">
        <v>2</v>
      </c>
      <c r="R6" s="56">
        <v>0</v>
      </c>
      <c r="S6" s="56">
        <v>0</v>
      </c>
      <c r="T6" s="28">
        <v>1</v>
      </c>
      <c r="U6" s="29">
        <f>(J6*5)+(K6*6)+(L6*3)+(M6*7)+(N6*1)+(O6*4)+(P6*2)+(Q6*2)+(MAX(R6:S6)*2)+(((38-T6+1)*1.5)*3)</f>
        <v>198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56">
        <v>1</v>
      </c>
      <c r="K7" s="56">
        <v>0</v>
      </c>
      <c r="L7" s="56">
        <v>2</v>
      </c>
      <c r="M7" s="56">
        <v>1</v>
      </c>
      <c r="N7" s="56">
        <v>0</v>
      </c>
      <c r="O7" s="56">
        <v>2</v>
      </c>
      <c r="P7" s="56">
        <v>0</v>
      </c>
      <c r="Q7" s="56">
        <v>0</v>
      </c>
      <c r="R7" s="56">
        <v>1</v>
      </c>
      <c r="S7" s="56">
        <v>1</v>
      </c>
      <c r="T7" s="28">
        <v>1</v>
      </c>
      <c r="U7" s="29">
        <f>(J7*5)+(K7*6)+(L7*3)+(M7*7)+(N7*1)+(O7*4)+(P7*2)+(Q7*2)+(MAX(R7:S7)*2)+(((38-T7+1)*1.5)*3)</f>
        <v>199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56">
        <v>0</v>
      </c>
      <c r="K8" s="56">
        <v>0</v>
      </c>
      <c r="L8" s="56">
        <v>1</v>
      </c>
      <c r="M8" s="56">
        <v>1</v>
      </c>
      <c r="N8" s="56">
        <v>1</v>
      </c>
      <c r="O8" s="56">
        <v>2</v>
      </c>
      <c r="P8" s="56">
        <v>2</v>
      </c>
      <c r="Q8" s="56">
        <v>2</v>
      </c>
      <c r="R8" s="56">
        <v>0</v>
      </c>
      <c r="S8" s="56">
        <v>0</v>
      </c>
      <c r="T8" s="28">
        <v>2</v>
      </c>
      <c r="U8" s="29">
        <f>(J8*5)+(K8*6)+(L8*3)+(M8*7)+(N8*1)+(O8*4)+(P8*2)+(Q8*2)+(MAX(R8:S8)*2)+(((38-T8+1)*1.5)*3)</f>
        <v>193.5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56">
        <v>0</v>
      </c>
      <c r="K9" s="56">
        <v>0</v>
      </c>
      <c r="L9" s="56">
        <v>2</v>
      </c>
      <c r="M9" s="56">
        <v>1</v>
      </c>
      <c r="N9" s="56">
        <v>0</v>
      </c>
      <c r="O9" s="56">
        <v>2</v>
      </c>
      <c r="P9" s="56">
        <v>0</v>
      </c>
      <c r="Q9" s="56">
        <v>0</v>
      </c>
      <c r="R9" s="56">
        <v>0</v>
      </c>
      <c r="S9" s="56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56">
        <v>0</v>
      </c>
      <c r="K10" s="56">
        <v>0</v>
      </c>
      <c r="L10" s="56">
        <v>1</v>
      </c>
      <c r="M10" s="56">
        <v>1</v>
      </c>
      <c r="N10" s="56">
        <v>0</v>
      </c>
      <c r="O10" s="56">
        <v>2</v>
      </c>
      <c r="P10" s="56">
        <v>1</v>
      </c>
      <c r="Q10" s="56">
        <v>0</v>
      </c>
      <c r="R10" s="56">
        <v>0</v>
      </c>
      <c r="S10" s="56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56">
        <v>0</v>
      </c>
      <c r="K12" s="56">
        <v>0</v>
      </c>
      <c r="L12" s="56">
        <v>2</v>
      </c>
      <c r="M12" s="56">
        <v>1</v>
      </c>
      <c r="N12" s="56">
        <v>1</v>
      </c>
      <c r="O12" s="56">
        <v>2</v>
      </c>
      <c r="P12" s="56">
        <v>2</v>
      </c>
      <c r="Q12" s="56">
        <v>1</v>
      </c>
      <c r="R12" s="56">
        <v>0</v>
      </c>
      <c r="S12" s="56">
        <v>0</v>
      </c>
      <c r="T12" s="28">
        <v>1</v>
      </c>
      <c r="U12" s="29">
        <f t="shared" ref="U12:U18" si="0">(J12*5)+(K12*6)+(L12*3)+(M12*7)+(N12*1)+(O12*4)+(P12*2)+(Q12*2)+(MAX(R12:S12)*2)+(((38-T12+1)*1.5)*3)</f>
        <v>199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56">
        <v>0</v>
      </c>
      <c r="K13" s="56">
        <v>0</v>
      </c>
      <c r="L13" s="56">
        <v>2</v>
      </c>
      <c r="M13" s="56">
        <v>1</v>
      </c>
      <c r="N13" s="56">
        <v>1</v>
      </c>
      <c r="O13" s="56">
        <v>2</v>
      </c>
      <c r="P13" s="56">
        <v>2</v>
      </c>
      <c r="Q13" s="56">
        <v>2</v>
      </c>
      <c r="R13" s="56">
        <v>0</v>
      </c>
      <c r="S13" s="56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56">
        <v>0</v>
      </c>
      <c r="K14" s="56">
        <v>0</v>
      </c>
      <c r="L14" s="56">
        <v>2</v>
      </c>
      <c r="M14" s="56">
        <v>1</v>
      </c>
      <c r="N14" s="56">
        <v>1</v>
      </c>
      <c r="O14" s="56">
        <v>2</v>
      </c>
      <c r="P14" s="56">
        <v>2</v>
      </c>
      <c r="Q14" s="56">
        <v>2</v>
      </c>
      <c r="R14" s="56">
        <v>0</v>
      </c>
      <c r="S14" s="56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56">
        <v>0</v>
      </c>
      <c r="K15" s="56">
        <v>0</v>
      </c>
      <c r="L15" s="56">
        <v>2</v>
      </c>
      <c r="M15" s="56">
        <v>1</v>
      </c>
      <c r="N15" s="56">
        <v>1</v>
      </c>
      <c r="O15" s="56">
        <v>2</v>
      </c>
      <c r="P15" s="56">
        <v>1</v>
      </c>
      <c r="Q15" s="56">
        <v>1</v>
      </c>
      <c r="R15" s="56">
        <v>0</v>
      </c>
      <c r="S15" s="56">
        <v>0</v>
      </c>
      <c r="T15" s="28">
        <v>4</v>
      </c>
      <c r="U15" s="29">
        <f t="shared" si="0"/>
        <v>183.5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56">
        <v>0</v>
      </c>
      <c r="K16" s="56">
        <v>1</v>
      </c>
      <c r="L16" s="56">
        <v>2</v>
      </c>
      <c r="M16" s="56">
        <v>1</v>
      </c>
      <c r="N16" s="56">
        <v>1</v>
      </c>
      <c r="O16" s="56">
        <v>2</v>
      </c>
      <c r="P16" s="56">
        <v>1</v>
      </c>
      <c r="Q16" s="56">
        <v>1</v>
      </c>
      <c r="R16" s="56">
        <v>2</v>
      </c>
      <c r="S16" s="56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56">
        <v>0</v>
      </c>
      <c r="K17" s="56">
        <v>0</v>
      </c>
      <c r="L17" s="56">
        <v>0</v>
      </c>
      <c r="M17" s="56">
        <v>1</v>
      </c>
      <c r="N17" s="56">
        <v>0</v>
      </c>
      <c r="O17" s="56">
        <v>1</v>
      </c>
      <c r="P17" s="56">
        <v>2</v>
      </c>
      <c r="Q17" s="56">
        <v>2</v>
      </c>
      <c r="R17" s="56">
        <v>0</v>
      </c>
      <c r="S17" s="56">
        <v>0</v>
      </c>
      <c r="T17" s="28">
        <v>0</v>
      </c>
      <c r="U17" s="29">
        <f t="shared" si="0"/>
        <v>194.5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56">
        <v>0</v>
      </c>
      <c r="K18" s="56">
        <v>0</v>
      </c>
      <c r="L18" s="56">
        <v>1</v>
      </c>
      <c r="M18" s="56">
        <v>1</v>
      </c>
      <c r="N18" s="56">
        <v>1</v>
      </c>
      <c r="O18" s="56">
        <v>2</v>
      </c>
      <c r="P18" s="56">
        <v>1</v>
      </c>
      <c r="Q18" s="56">
        <v>1</v>
      </c>
      <c r="R18" s="56">
        <v>0</v>
      </c>
      <c r="S18" s="56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56">
        <v>0</v>
      </c>
      <c r="K20" s="56">
        <v>0</v>
      </c>
      <c r="L20" s="56">
        <v>2</v>
      </c>
      <c r="M20" s="56">
        <v>1</v>
      </c>
      <c r="N20" s="56">
        <v>1</v>
      </c>
      <c r="O20" s="56">
        <v>2</v>
      </c>
      <c r="P20" s="56">
        <v>1</v>
      </c>
      <c r="Q20" s="56">
        <v>0</v>
      </c>
      <c r="R20" s="56">
        <v>0</v>
      </c>
      <c r="S20" s="56">
        <v>0</v>
      </c>
      <c r="T20" s="28">
        <v>1</v>
      </c>
      <c r="U20" s="29">
        <f t="shared" ref="U20:U27" si="1">(J20*5)+(K20*6)+(L20*3)+(M20*7)+(N20*1)+(O20*4)+(P20*2)+(Q20*2)+(MAX(R20:S20)*2)+(((38-T20+1)*1.5)*3)</f>
        <v>195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56">
        <v>0</v>
      </c>
      <c r="K21" s="56">
        <v>0</v>
      </c>
      <c r="L21" s="56">
        <v>1</v>
      </c>
      <c r="M21" s="56">
        <v>1</v>
      </c>
      <c r="N21" s="56">
        <v>0</v>
      </c>
      <c r="O21" s="56">
        <v>2</v>
      </c>
      <c r="P21" s="56">
        <v>0</v>
      </c>
      <c r="Q21" s="56">
        <v>0</v>
      </c>
      <c r="R21" s="56">
        <v>0</v>
      </c>
      <c r="S21" s="56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56">
        <v>0</v>
      </c>
      <c r="K22" s="56">
        <v>1</v>
      </c>
      <c r="L22" s="56">
        <v>2</v>
      </c>
      <c r="M22" s="56">
        <v>1</v>
      </c>
      <c r="N22" s="56">
        <v>1</v>
      </c>
      <c r="O22" s="56">
        <v>2</v>
      </c>
      <c r="P22" s="56">
        <v>1</v>
      </c>
      <c r="Q22" s="56">
        <v>0</v>
      </c>
      <c r="R22" s="56">
        <v>0</v>
      </c>
      <c r="S22" s="56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56">
        <v>1</v>
      </c>
      <c r="K23" s="56">
        <v>0</v>
      </c>
      <c r="L23" s="56">
        <v>2</v>
      </c>
      <c r="M23" s="56">
        <v>1</v>
      </c>
      <c r="N23" s="56">
        <v>1</v>
      </c>
      <c r="O23" s="56">
        <v>2</v>
      </c>
      <c r="P23" s="56">
        <v>0</v>
      </c>
      <c r="Q23" s="56">
        <v>0</v>
      </c>
      <c r="R23" s="56">
        <v>1</v>
      </c>
      <c r="S23" s="56">
        <v>0</v>
      </c>
      <c r="T23" s="28">
        <v>3</v>
      </c>
      <c r="U23" s="29">
        <f t="shared" si="1"/>
        <v>191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56">
        <v>1</v>
      </c>
      <c r="K24" s="56">
        <v>0</v>
      </c>
      <c r="L24" s="56">
        <v>2</v>
      </c>
      <c r="M24" s="56">
        <v>1</v>
      </c>
      <c r="N24" s="56">
        <v>1</v>
      </c>
      <c r="O24" s="56">
        <v>2</v>
      </c>
      <c r="P24" s="56">
        <v>0</v>
      </c>
      <c r="Q24" s="56">
        <v>0</v>
      </c>
      <c r="R24" s="56">
        <v>1</v>
      </c>
      <c r="S24" s="56">
        <v>0</v>
      </c>
      <c r="T24" s="28">
        <v>4</v>
      </c>
      <c r="U24" s="29">
        <f t="shared" si="1"/>
        <v>186.5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56">
        <v>0</v>
      </c>
      <c r="K25" s="56">
        <v>0</v>
      </c>
      <c r="L25" s="56">
        <v>2</v>
      </c>
      <c r="M25" s="56">
        <v>1</v>
      </c>
      <c r="N25" s="56">
        <v>0</v>
      </c>
      <c r="O25" s="56">
        <v>2</v>
      </c>
      <c r="P25" s="56">
        <v>2</v>
      </c>
      <c r="Q25" s="56">
        <v>2</v>
      </c>
      <c r="R25" s="56">
        <v>2</v>
      </c>
      <c r="S25" s="56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56">
        <v>0</v>
      </c>
      <c r="K26" s="56">
        <v>0</v>
      </c>
      <c r="L26" s="56">
        <v>2</v>
      </c>
      <c r="M26" s="56">
        <v>1</v>
      </c>
      <c r="N26" s="56">
        <v>1</v>
      </c>
      <c r="O26" s="56">
        <v>2</v>
      </c>
      <c r="P26" s="56">
        <v>1</v>
      </c>
      <c r="Q26" s="56">
        <v>1</v>
      </c>
      <c r="R26" s="56">
        <v>1</v>
      </c>
      <c r="S26" s="56">
        <v>0</v>
      </c>
      <c r="T26" s="28">
        <v>6</v>
      </c>
      <c r="U26" s="29">
        <f t="shared" si="1"/>
        <v>176.5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56">
        <v>0</v>
      </c>
      <c r="K27" s="56">
        <v>0</v>
      </c>
      <c r="L27" s="56">
        <v>2</v>
      </c>
      <c r="M27" s="56">
        <v>1</v>
      </c>
      <c r="N27" s="56">
        <v>0</v>
      </c>
      <c r="O27" s="56">
        <v>2</v>
      </c>
      <c r="P27" s="56">
        <v>1</v>
      </c>
      <c r="Q27" s="56">
        <v>1</v>
      </c>
      <c r="R27" s="56">
        <v>1</v>
      </c>
      <c r="S27" s="56">
        <v>0</v>
      </c>
      <c r="T27" s="28">
        <v>7</v>
      </c>
      <c r="U27" s="29">
        <f t="shared" si="1"/>
        <v>171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56">
        <v>0</v>
      </c>
      <c r="K29" s="56">
        <v>0</v>
      </c>
      <c r="L29" s="56">
        <v>2</v>
      </c>
      <c r="M29" s="56">
        <v>1</v>
      </c>
      <c r="N29" s="56">
        <v>0</v>
      </c>
      <c r="O29" s="56">
        <v>2</v>
      </c>
      <c r="P29" s="56">
        <v>1</v>
      </c>
      <c r="Q29" s="56">
        <v>2</v>
      </c>
      <c r="R29" s="56">
        <v>1</v>
      </c>
      <c r="S29" s="56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56">
        <v>0</v>
      </c>
      <c r="K30" s="56">
        <v>0</v>
      </c>
      <c r="L30" s="56">
        <v>2</v>
      </c>
      <c r="M30" s="56">
        <v>1</v>
      </c>
      <c r="N30" s="56">
        <v>0</v>
      </c>
      <c r="O30" s="56">
        <v>2</v>
      </c>
      <c r="P30" s="56">
        <v>2</v>
      </c>
      <c r="Q30" s="56">
        <v>2</v>
      </c>
      <c r="R30" s="56">
        <v>2</v>
      </c>
      <c r="S30" s="56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56">
        <v>0</v>
      </c>
      <c r="K31" s="56">
        <v>0</v>
      </c>
      <c r="L31" s="56">
        <v>2</v>
      </c>
      <c r="M31" s="56">
        <v>1</v>
      </c>
      <c r="N31" s="56">
        <v>1</v>
      </c>
      <c r="O31" s="56">
        <v>2</v>
      </c>
      <c r="P31" s="56">
        <v>2</v>
      </c>
      <c r="Q31" s="56">
        <v>2</v>
      </c>
      <c r="R31" s="56">
        <v>0</v>
      </c>
      <c r="S31" s="56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56">
        <v>0</v>
      </c>
      <c r="K32" s="56">
        <v>0</v>
      </c>
      <c r="L32" s="56">
        <v>2</v>
      </c>
      <c r="M32" s="56">
        <v>1</v>
      </c>
      <c r="N32" s="56">
        <v>1</v>
      </c>
      <c r="O32" s="56">
        <v>2</v>
      </c>
      <c r="P32" s="56">
        <v>2</v>
      </c>
      <c r="Q32" s="56">
        <v>2</v>
      </c>
      <c r="R32" s="56">
        <v>0</v>
      </c>
      <c r="S32" s="56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56">
        <v>0</v>
      </c>
      <c r="K33" s="56">
        <v>0</v>
      </c>
      <c r="L33" s="56">
        <v>2</v>
      </c>
      <c r="M33" s="56">
        <v>1</v>
      </c>
      <c r="N33" s="56">
        <v>0</v>
      </c>
      <c r="O33" s="56">
        <v>2</v>
      </c>
      <c r="P33" s="56">
        <v>1</v>
      </c>
      <c r="Q33" s="56">
        <v>1</v>
      </c>
      <c r="R33" s="56">
        <v>1</v>
      </c>
      <c r="S33" s="56">
        <v>0</v>
      </c>
      <c r="T33" s="28">
        <v>5</v>
      </c>
      <c r="U33" s="29">
        <f t="shared" si="2"/>
        <v>180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56">
        <v>0</v>
      </c>
      <c r="K34" s="56">
        <v>0</v>
      </c>
      <c r="L34" s="56">
        <v>2</v>
      </c>
      <c r="M34" s="56">
        <v>1</v>
      </c>
      <c r="N34" s="56">
        <v>0</v>
      </c>
      <c r="O34" s="56">
        <v>2</v>
      </c>
      <c r="P34" s="56">
        <v>2</v>
      </c>
      <c r="Q34" s="56">
        <v>2</v>
      </c>
      <c r="R34" s="56">
        <v>2</v>
      </c>
      <c r="S34" s="56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56">
        <v>0</v>
      </c>
      <c r="K35" s="56">
        <v>0</v>
      </c>
      <c r="L35" s="56">
        <v>2</v>
      </c>
      <c r="M35" s="56">
        <v>1</v>
      </c>
      <c r="N35" s="56">
        <v>1</v>
      </c>
      <c r="O35" s="56">
        <v>2</v>
      </c>
      <c r="P35" s="56">
        <v>2</v>
      </c>
      <c r="Q35" s="56">
        <v>2</v>
      </c>
      <c r="R35" s="56">
        <v>0</v>
      </c>
      <c r="S35" s="56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56">
        <v>0</v>
      </c>
      <c r="K36" s="56">
        <v>0</v>
      </c>
      <c r="L36" s="56">
        <v>1</v>
      </c>
      <c r="M36" s="56">
        <v>1</v>
      </c>
      <c r="N36" s="56">
        <v>0</v>
      </c>
      <c r="O36" s="56">
        <v>2</v>
      </c>
      <c r="P36" s="56">
        <v>2</v>
      </c>
      <c r="Q36" s="56">
        <v>2</v>
      </c>
      <c r="R36" s="56">
        <v>2</v>
      </c>
      <c r="S36" s="56">
        <v>1</v>
      </c>
      <c r="T36" s="28">
        <v>8</v>
      </c>
      <c r="U36" s="29">
        <f t="shared" si="2"/>
        <v>169.5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56">
        <v>0</v>
      </c>
      <c r="K37" s="56">
        <v>0</v>
      </c>
      <c r="L37" s="56">
        <v>2</v>
      </c>
      <c r="M37" s="56">
        <v>1</v>
      </c>
      <c r="N37" s="56">
        <v>0</v>
      </c>
      <c r="O37" s="56">
        <v>2</v>
      </c>
      <c r="P37" s="56">
        <v>2</v>
      </c>
      <c r="Q37" s="56">
        <v>2</v>
      </c>
      <c r="R37" s="56">
        <v>2</v>
      </c>
      <c r="S37" s="56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56">
        <v>0</v>
      </c>
      <c r="K38" s="56">
        <v>0</v>
      </c>
      <c r="L38" s="56">
        <v>2</v>
      </c>
      <c r="M38" s="56">
        <v>1</v>
      </c>
      <c r="N38" s="56">
        <v>0</v>
      </c>
      <c r="O38" s="56">
        <v>2</v>
      </c>
      <c r="P38" s="56">
        <v>2</v>
      </c>
      <c r="Q38" s="56">
        <v>2</v>
      </c>
      <c r="R38" s="56">
        <v>2</v>
      </c>
      <c r="S38" s="56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56">
        <v>0</v>
      </c>
      <c r="K39" s="56">
        <v>0</v>
      </c>
      <c r="L39" s="56">
        <v>2</v>
      </c>
      <c r="M39" s="56">
        <v>1</v>
      </c>
      <c r="N39" s="56">
        <v>0</v>
      </c>
      <c r="O39" s="56">
        <v>2</v>
      </c>
      <c r="P39" s="56">
        <v>2</v>
      </c>
      <c r="Q39" s="56">
        <v>2</v>
      </c>
      <c r="R39" s="56">
        <v>2</v>
      </c>
      <c r="S39" s="56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56">
        <v>0</v>
      </c>
      <c r="K40" s="56">
        <v>0</v>
      </c>
      <c r="L40" s="56">
        <v>2</v>
      </c>
      <c r="M40" s="56">
        <v>1</v>
      </c>
      <c r="N40" s="56">
        <v>0</v>
      </c>
      <c r="O40" s="56">
        <v>2</v>
      </c>
      <c r="P40" s="56">
        <v>2</v>
      </c>
      <c r="Q40" s="56">
        <v>2</v>
      </c>
      <c r="R40" s="56">
        <v>2</v>
      </c>
      <c r="S40" s="56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56">
        <v>0</v>
      </c>
      <c r="K41" s="56">
        <v>0</v>
      </c>
      <c r="L41" s="56">
        <v>1</v>
      </c>
      <c r="M41" s="56">
        <v>1</v>
      </c>
      <c r="N41" s="56">
        <v>0</v>
      </c>
      <c r="O41" s="56">
        <v>2</v>
      </c>
      <c r="P41" s="56">
        <v>2</v>
      </c>
      <c r="Q41" s="56">
        <v>2</v>
      </c>
      <c r="R41" s="56">
        <v>0</v>
      </c>
      <c r="S41" s="56">
        <v>0</v>
      </c>
      <c r="T41" s="28">
        <v>13</v>
      </c>
      <c r="U41" s="29">
        <f t="shared" si="2"/>
        <v>143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56">
        <v>0</v>
      </c>
      <c r="K42" s="56">
        <v>0</v>
      </c>
      <c r="L42" s="56">
        <v>1</v>
      </c>
      <c r="M42" s="56">
        <v>1</v>
      </c>
      <c r="N42" s="56">
        <v>1</v>
      </c>
      <c r="O42" s="56">
        <v>2</v>
      </c>
      <c r="P42" s="56">
        <v>2</v>
      </c>
      <c r="Q42" s="56">
        <v>1</v>
      </c>
      <c r="R42" s="56">
        <v>1</v>
      </c>
      <c r="S42" s="56">
        <v>0</v>
      </c>
      <c r="T42" s="28">
        <v>14</v>
      </c>
      <c r="U42" s="29">
        <f t="shared" si="2"/>
        <v>139.5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56">
        <v>0</v>
      </c>
      <c r="K43" s="56">
        <v>0</v>
      </c>
      <c r="L43" s="56">
        <v>1</v>
      </c>
      <c r="M43" s="56">
        <v>1</v>
      </c>
      <c r="N43" s="56">
        <v>1</v>
      </c>
      <c r="O43" s="56">
        <v>2</v>
      </c>
      <c r="P43" s="56">
        <v>2</v>
      </c>
      <c r="Q43" s="56">
        <v>1</v>
      </c>
      <c r="R43" s="56">
        <v>1</v>
      </c>
      <c r="S43" s="56">
        <v>0</v>
      </c>
      <c r="T43" s="28">
        <v>15</v>
      </c>
      <c r="U43" s="29">
        <f t="shared" si="2"/>
        <v>135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56">
        <v>0</v>
      </c>
      <c r="K44" s="56">
        <v>0</v>
      </c>
      <c r="L44" s="56">
        <v>2</v>
      </c>
      <c r="M44" s="56">
        <v>1</v>
      </c>
      <c r="N44" s="56">
        <v>1</v>
      </c>
      <c r="O44" s="56">
        <v>2</v>
      </c>
      <c r="P44" s="56">
        <v>2</v>
      </c>
      <c r="Q44" s="56">
        <v>1</v>
      </c>
      <c r="R44" s="56">
        <v>0</v>
      </c>
      <c r="S44" s="56">
        <v>0</v>
      </c>
      <c r="T44" s="28">
        <v>16</v>
      </c>
      <c r="U44" s="29">
        <f t="shared" si="2"/>
        <v>131.5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56">
        <v>0</v>
      </c>
      <c r="K45" s="56">
        <v>0</v>
      </c>
      <c r="L45" s="56">
        <v>1</v>
      </c>
      <c r="M45" s="56">
        <v>1</v>
      </c>
      <c r="N45" s="56">
        <v>0</v>
      </c>
      <c r="O45" s="56">
        <v>2</v>
      </c>
      <c r="P45" s="56">
        <v>2</v>
      </c>
      <c r="Q45" s="56">
        <v>2</v>
      </c>
      <c r="R45" s="56">
        <v>1</v>
      </c>
      <c r="S45" s="56">
        <v>0</v>
      </c>
      <c r="T45" s="28">
        <v>17</v>
      </c>
      <c r="U45" s="29">
        <f t="shared" si="2"/>
        <v>127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56">
        <v>0</v>
      </c>
      <c r="K46" s="56">
        <v>0</v>
      </c>
      <c r="L46" s="56">
        <v>2</v>
      </c>
      <c r="M46" s="56">
        <v>1</v>
      </c>
      <c r="N46" s="56">
        <v>1</v>
      </c>
      <c r="O46" s="56">
        <v>2</v>
      </c>
      <c r="P46" s="56">
        <v>2</v>
      </c>
      <c r="Q46" s="56">
        <v>1</v>
      </c>
      <c r="R46" s="56">
        <v>1</v>
      </c>
      <c r="S46" s="56">
        <v>0</v>
      </c>
      <c r="T46" s="28">
        <v>18</v>
      </c>
      <c r="U46" s="29">
        <f t="shared" si="2"/>
        <v>124.5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56">
        <v>0</v>
      </c>
      <c r="K47" s="56">
        <v>0</v>
      </c>
      <c r="L47" s="56">
        <v>2</v>
      </c>
      <c r="M47" s="56">
        <v>1</v>
      </c>
      <c r="N47" s="56">
        <v>1</v>
      </c>
      <c r="O47" s="56">
        <v>2</v>
      </c>
      <c r="P47" s="56">
        <v>2</v>
      </c>
      <c r="Q47" s="56">
        <v>1</v>
      </c>
      <c r="R47" s="56">
        <v>0</v>
      </c>
      <c r="S47" s="56">
        <v>0</v>
      </c>
      <c r="T47" s="28">
        <v>19</v>
      </c>
      <c r="U47" s="29">
        <f t="shared" si="2"/>
        <v>118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56">
        <v>0</v>
      </c>
      <c r="K48" s="56">
        <v>0</v>
      </c>
      <c r="L48" s="56">
        <v>1</v>
      </c>
      <c r="M48" s="56">
        <v>1</v>
      </c>
      <c r="N48" s="56">
        <v>1</v>
      </c>
      <c r="O48" s="56">
        <v>2</v>
      </c>
      <c r="P48" s="56">
        <v>2</v>
      </c>
      <c r="Q48" s="56">
        <v>1</v>
      </c>
      <c r="R48" s="56">
        <v>0</v>
      </c>
      <c r="S48" s="56">
        <v>0</v>
      </c>
      <c r="T48" s="28">
        <v>20</v>
      </c>
      <c r="U48" s="29">
        <f t="shared" si="2"/>
        <v>110.5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56">
        <v>0</v>
      </c>
      <c r="K49" s="56">
        <v>0</v>
      </c>
      <c r="L49" s="56">
        <v>1</v>
      </c>
      <c r="M49" s="56">
        <v>1</v>
      </c>
      <c r="N49" s="56">
        <v>0</v>
      </c>
      <c r="O49" s="56">
        <v>2</v>
      </c>
      <c r="P49" s="56">
        <v>2</v>
      </c>
      <c r="Q49" s="56">
        <v>2</v>
      </c>
      <c r="R49" s="56">
        <v>0</v>
      </c>
      <c r="S49" s="56">
        <v>0</v>
      </c>
      <c r="T49" s="28">
        <v>21</v>
      </c>
      <c r="U49" s="29">
        <f t="shared" si="2"/>
        <v>107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56">
        <v>0</v>
      </c>
      <c r="K50" s="56">
        <v>0</v>
      </c>
      <c r="L50" s="56">
        <v>1</v>
      </c>
      <c r="M50" s="56">
        <v>1</v>
      </c>
      <c r="N50" s="56">
        <v>1</v>
      </c>
      <c r="O50" s="56">
        <v>1</v>
      </c>
      <c r="P50" s="56">
        <v>2</v>
      </c>
      <c r="Q50" s="56">
        <v>1</v>
      </c>
      <c r="R50" s="56">
        <v>0</v>
      </c>
      <c r="S50" s="56">
        <v>0</v>
      </c>
      <c r="T50" s="28">
        <v>22</v>
      </c>
      <c r="U50" s="29">
        <f t="shared" si="2"/>
        <v>97.5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56">
        <v>0</v>
      </c>
      <c r="K51" s="56">
        <v>0</v>
      </c>
      <c r="L51" s="56">
        <v>0</v>
      </c>
      <c r="M51" s="56">
        <v>1</v>
      </c>
      <c r="N51" s="56">
        <v>1</v>
      </c>
      <c r="O51" s="56">
        <v>2</v>
      </c>
      <c r="P51" s="56">
        <v>2</v>
      </c>
      <c r="Q51" s="56">
        <v>1</v>
      </c>
      <c r="R51" s="56">
        <v>0</v>
      </c>
      <c r="S51" s="56">
        <v>0</v>
      </c>
      <c r="T51" s="28">
        <v>23</v>
      </c>
      <c r="U51" s="29">
        <f t="shared" si="2"/>
        <v>94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56">
        <v>0</v>
      </c>
      <c r="K52" s="56">
        <v>0</v>
      </c>
      <c r="L52" s="56">
        <v>0</v>
      </c>
      <c r="M52" s="56">
        <v>1</v>
      </c>
      <c r="N52" s="56">
        <v>1</v>
      </c>
      <c r="O52" s="56">
        <v>1</v>
      </c>
      <c r="P52" s="56">
        <v>2</v>
      </c>
      <c r="Q52" s="56">
        <v>1</v>
      </c>
      <c r="R52" s="56">
        <v>0</v>
      </c>
      <c r="S52" s="56">
        <v>0</v>
      </c>
      <c r="T52" s="28">
        <v>24</v>
      </c>
      <c r="U52" s="29">
        <f t="shared" si="2"/>
        <v>85.5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56">
        <v>0</v>
      </c>
      <c r="K53" s="56">
        <v>0</v>
      </c>
      <c r="L53" s="56">
        <v>1</v>
      </c>
      <c r="M53" s="56">
        <v>1</v>
      </c>
      <c r="N53" s="56">
        <v>1</v>
      </c>
      <c r="O53" s="56">
        <v>2</v>
      </c>
      <c r="P53" s="56">
        <v>2</v>
      </c>
      <c r="Q53" s="56">
        <v>2</v>
      </c>
      <c r="R53" s="56">
        <v>0</v>
      </c>
      <c r="S53" s="56">
        <v>0</v>
      </c>
      <c r="T53" s="28">
        <v>25</v>
      </c>
      <c r="U53" s="29">
        <f t="shared" si="2"/>
        <v>90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56">
        <v>0</v>
      </c>
      <c r="K54" s="56">
        <v>0</v>
      </c>
      <c r="L54" s="56">
        <v>2</v>
      </c>
      <c r="M54" s="56">
        <v>1</v>
      </c>
      <c r="N54" s="56">
        <v>0</v>
      </c>
      <c r="O54" s="56">
        <v>2</v>
      </c>
      <c r="P54" s="56">
        <v>2</v>
      </c>
      <c r="Q54" s="56">
        <v>2</v>
      </c>
      <c r="R54" s="56">
        <v>0</v>
      </c>
      <c r="S54" s="56">
        <v>0</v>
      </c>
      <c r="T54" s="28">
        <v>26</v>
      </c>
      <c r="U54" s="29">
        <f t="shared" si="2"/>
        <v>87.5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56">
        <v>1</v>
      </c>
      <c r="K55" s="56">
        <v>0</v>
      </c>
      <c r="L55" s="56">
        <v>2</v>
      </c>
      <c r="M55" s="56">
        <v>1</v>
      </c>
      <c r="N55" s="56">
        <v>1</v>
      </c>
      <c r="O55" s="56">
        <v>1</v>
      </c>
      <c r="P55" s="56">
        <v>1</v>
      </c>
      <c r="Q55" s="56">
        <v>1</v>
      </c>
      <c r="R55" s="56">
        <v>1</v>
      </c>
      <c r="S55" s="56">
        <v>1</v>
      </c>
      <c r="T55" s="28">
        <v>27</v>
      </c>
      <c r="U55" s="29">
        <f t="shared" si="2"/>
        <v>83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56">
        <v>0</v>
      </c>
      <c r="K57" s="56">
        <v>1</v>
      </c>
      <c r="L57" s="56">
        <v>1</v>
      </c>
      <c r="M57" s="56">
        <v>1</v>
      </c>
      <c r="N57" s="56">
        <v>0</v>
      </c>
      <c r="O57" s="56">
        <v>2</v>
      </c>
      <c r="P57" s="56">
        <v>0</v>
      </c>
      <c r="Q57" s="56">
        <v>0</v>
      </c>
      <c r="R57" s="56">
        <v>0</v>
      </c>
      <c r="S57" s="56">
        <v>0</v>
      </c>
      <c r="T57" s="28">
        <v>1</v>
      </c>
      <c r="U57" s="29">
        <f t="shared" ref="U57:U66" si="3">(J57*5)+(K57*6)+(L57*3)+(M57*7)+(N57*1)+(O57*4)+(P57*2)+(Q57*2)+(MAX(R57:S57)*2)+(((38-T57+1)*1.5)*3)</f>
        <v>195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56">
        <v>0</v>
      </c>
      <c r="K58" s="56">
        <v>2</v>
      </c>
      <c r="L58" s="56">
        <v>2</v>
      </c>
      <c r="M58" s="56">
        <v>1</v>
      </c>
      <c r="N58" s="56">
        <v>0</v>
      </c>
      <c r="O58" s="56">
        <v>2</v>
      </c>
      <c r="P58" s="56">
        <v>0</v>
      </c>
      <c r="Q58" s="56">
        <v>0</v>
      </c>
      <c r="R58" s="56">
        <v>0</v>
      </c>
      <c r="S58" s="56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56">
        <v>0</v>
      </c>
      <c r="K59" s="56">
        <v>1</v>
      </c>
      <c r="L59" s="56">
        <v>1</v>
      </c>
      <c r="M59" s="56">
        <v>1</v>
      </c>
      <c r="N59" s="56">
        <v>0</v>
      </c>
      <c r="O59" s="56">
        <v>2</v>
      </c>
      <c r="P59" s="56">
        <v>0</v>
      </c>
      <c r="Q59" s="56">
        <v>0</v>
      </c>
      <c r="R59" s="56">
        <v>0</v>
      </c>
      <c r="S59" s="56">
        <v>0</v>
      </c>
      <c r="T59" s="28">
        <v>3</v>
      </c>
      <c r="U59" s="29">
        <f t="shared" si="3"/>
        <v>186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56">
        <v>0</v>
      </c>
      <c r="K60" s="56">
        <v>2</v>
      </c>
      <c r="L60" s="56">
        <v>1</v>
      </c>
      <c r="M60" s="56">
        <v>1</v>
      </c>
      <c r="N60" s="56">
        <v>0</v>
      </c>
      <c r="O60" s="56">
        <v>2</v>
      </c>
      <c r="P60" s="56">
        <v>0</v>
      </c>
      <c r="Q60" s="56">
        <v>0</v>
      </c>
      <c r="R60" s="56">
        <v>0</v>
      </c>
      <c r="S60" s="56">
        <v>0</v>
      </c>
      <c r="T60" s="28">
        <v>4</v>
      </c>
      <c r="U60" s="29">
        <f t="shared" si="3"/>
        <v>187.5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56">
        <v>0</v>
      </c>
      <c r="K61" s="56">
        <v>2</v>
      </c>
      <c r="L61" s="56">
        <v>0</v>
      </c>
      <c r="M61" s="56">
        <v>1</v>
      </c>
      <c r="N61" s="56">
        <v>0</v>
      </c>
      <c r="O61" s="56">
        <v>2</v>
      </c>
      <c r="P61" s="56">
        <v>0</v>
      </c>
      <c r="Q61" s="56">
        <v>0</v>
      </c>
      <c r="R61" s="56">
        <v>0</v>
      </c>
      <c r="S61" s="56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56">
        <v>0</v>
      </c>
      <c r="K62" s="56">
        <v>1</v>
      </c>
      <c r="L62" s="56">
        <v>1</v>
      </c>
      <c r="M62" s="56">
        <v>1</v>
      </c>
      <c r="N62" s="56">
        <v>0</v>
      </c>
      <c r="O62" s="56">
        <v>2</v>
      </c>
      <c r="P62" s="56">
        <v>0</v>
      </c>
      <c r="Q62" s="56">
        <v>0</v>
      </c>
      <c r="R62" s="56">
        <v>0</v>
      </c>
      <c r="S62" s="56">
        <v>0</v>
      </c>
      <c r="T62" s="28">
        <v>6</v>
      </c>
      <c r="U62" s="29">
        <f t="shared" si="3"/>
        <v>172.5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56">
        <v>0</v>
      </c>
      <c r="K63" s="56">
        <v>1</v>
      </c>
      <c r="L63" s="56">
        <v>1</v>
      </c>
      <c r="M63" s="56">
        <v>1</v>
      </c>
      <c r="N63" s="56">
        <v>0</v>
      </c>
      <c r="O63" s="56">
        <v>2</v>
      </c>
      <c r="P63" s="56">
        <v>0</v>
      </c>
      <c r="Q63" s="56">
        <v>0</v>
      </c>
      <c r="R63" s="56">
        <v>0</v>
      </c>
      <c r="S63" s="56">
        <v>0</v>
      </c>
      <c r="T63" s="28">
        <v>7</v>
      </c>
      <c r="U63" s="29">
        <f t="shared" si="3"/>
        <v>168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56">
        <v>0</v>
      </c>
      <c r="K64" s="56">
        <v>1</v>
      </c>
      <c r="L64" s="56">
        <v>1</v>
      </c>
      <c r="M64" s="56">
        <v>1</v>
      </c>
      <c r="N64" s="56">
        <v>0</v>
      </c>
      <c r="O64" s="56">
        <v>2</v>
      </c>
      <c r="P64" s="56">
        <v>0</v>
      </c>
      <c r="Q64" s="56">
        <v>0</v>
      </c>
      <c r="R64" s="56">
        <v>0</v>
      </c>
      <c r="S64" s="56">
        <v>0</v>
      </c>
      <c r="T64" s="28">
        <v>8</v>
      </c>
      <c r="U64" s="29">
        <f t="shared" si="3"/>
        <v>163.5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56">
        <v>0</v>
      </c>
      <c r="K65" s="56">
        <v>1</v>
      </c>
      <c r="L65" s="56">
        <v>1</v>
      </c>
      <c r="M65" s="56">
        <v>1</v>
      </c>
      <c r="N65" s="56">
        <v>0</v>
      </c>
      <c r="O65" s="56">
        <v>2</v>
      </c>
      <c r="P65" s="56">
        <v>0</v>
      </c>
      <c r="Q65" s="56">
        <v>0</v>
      </c>
      <c r="R65" s="56">
        <v>0</v>
      </c>
      <c r="S65" s="56">
        <v>0</v>
      </c>
      <c r="T65" s="28">
        <v>9</v>
      </c>
      <c r="U65" s="29">
        <f t="shared" si="3"/>
        <v>159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56">
        <v>0</v>
      </c>
      <c r="K66" s="56">
        <v>1</v>
      </c>
      <c r="L66" s="56">
        <v>1</v>
      </c>
      <c r="M66" s="56">
        <v>1</v>
      </c>
      <c r="N66" s="56">
        <v>0</v>
      </c>
      <c r="O66" s="56">
        <v>2</v>
      </c>
      <c r="P66" s="56">
        <v>0</v>
      </c>
      <c r="Q66" s="56">
        <v>0</v>
      </c>
      <c r="R66" s="56">
        <v>0</v>
      </c>
      <c r="S66" s="56">
        <v>0</v>
      </c>
      <c r="T66" s="28">
        <v>10</v>
      </c>
      <c r="U66" s="29">
        <f t="shared" si="3"/>
        <v>154.5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56">
        <v>0</v>
      </c>
      <c r="K68" s="56">
        <v>0</v>
      </c>
      <c r="L68" s="56">
        <v>0</v>
      </c>
      <c r="M68" s="56">
        <v>1</v>
      </c>
      <c r="N68" s="56">
        <v>1</v>
      </c>
      <c r="O68" s="56">
        <v>2</v>
      </c>
      <c r="P68" s="56">
        <v>0</v>
      </c>
      <c r="Q68" s="56">
        <v>0</v>
      </c>
      <c r="R68" s="56">
        <v>0</v>
      </c>
      <c r="S68" s="56">
        <v>1</v>
      </c>
      <c r="T68" s="51">
        <v>1</v>
      </c>
      <c r="U68" s="29">
        <f>(J68*5)+(K68*6)+(L68*3)+(M68*7)+(N68*1)+(O68*4)+(P68*2)+(Q68*2)+(MAX(R68:S68)*2)+(((38-T68+1)*1.5)*3)</f>
        <v>189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56">
        <v>0</v>
      </c>
      <c r="K69" s="56">
        <v>0</v>
      </c>
      <c r="L69" s="56">
        <v>1</v>
      </c>
      <c r="M69" s="56">
        <v>1</v>
      </c>
      <c r="N69" s="56">
        <v>1</v>
      </c>
      <c r="O69" s="56">
        <v>2</v>
      </c>
      <c r="P69" s="56">
        <v>0</v>
      </c>
      <c r="Q69" s="56">
        <v>0</v>
      </c>
      <c r="R69" s="56">
        <v>0</v>
      </c>
      <c r="S69" s="56">
        <v>0</v>
      </c>
      <c r="T69" s="51">
        <v>1</v>
      </c>
      <c r="U69" s="29">
        <f>(J69*5)+(K69*6)+(L69*3)+(M69*7)+(N69*1)+(O69*4)+(P69*2)+(Q69*2)+(MAX(R69:S69)*2)+(((38-T69+1)*1.5)*3)</f>
        <v>190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56">
        <v>0</v>
      </c>
      <c r="K71" s="56">
        <v>0</v>
      </c>
      <c r="L71" s="56">
        <v>1</v>
      </c>
      <c r="M71" s="56">
        <v>1</v>
      </c>
      <c r="N71" s="56">
        <v>0</v>
      </c>
      <c r="O71" s="56">
        <v>2</v>
      </c>
      <c r="P71" s="56">
        <v>1</v>
      </c>
      <c r="Q71" s="56">
        <v>0</v>
      </c>
      <c r="R71" s="56">
        <v>0</v>
      </c>
      <c r="S71" s="56">
        <v>0</v>
      </c>
      <c r="T71" s="51">
        <v>1</v>
      </c>
      <c r="U71" s="29">
        <f t="shared" ref="U71:U73" si="4">(J71*5)+(K71*6)+(L71*3)+(M71*7)+(N71*1)+(O71*4)+(P71*2)+(Q71*2)+(MAX(R71:S71)*2)+(((38-T71+1)*1.5)*3)</f>
        <v>191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56">
        <v>0</v>
      </c>
      <c r="K72" s="56">
        <v>0</v>
      </c>
      <c r="L72" s="56">
        <v>1</v>
      </c>
      <c r="M72" s="56">
        <v>1</v>
      </c>
      <c r="N72" s="56">
        <v>0</v>
      </c>
      <c r="O72" s="56">
        <v>1</v>
      </c>
      <c r="P72" s="56">
        <v>1</v>
      </c>
      <c r="Q72" s="56">
        <v>0</v>
      </c>
      <c r="R72" s="56">
        <v>0</v>
      </c>
      <c r="S72" s="56">
        <v>0</v>
      </c>
      <c r="T72" s="51">
        <v>2</v>
      </c>
      <c r="U72" s="29">
        <f t="shared" si="4"/>
        <v>182.5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56">
        <v>0</v>
      </c>
      <c r="K73" s="56">
        <v>0</v>
      </c>
      <c r="L73" s="56">
        <v>0</v>
      </c>
      <c r="M73" s="56">
        <v>1</v>
      </c>
      <c r="N73" s="56">
        <v>0</v>
      </c>
      <c r="O73" s="56">
        <v>2</v>
      </c>
      <c r="P73" s="56">
        <v>2</v>
      </c>
      <c r="Q73" s="56">
        <v>0</v>
      </c>
      <c r="R73" s="56">
        <v>0</v>
      </c>
      <c r="S73" s="56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56">
        <v>2</v>
      </c>
      <c r="K75" s="56">
        <v>0</v>
      </c>
      <c r="L75" s="56">
        <v>2</v>
      </c>
      <c r="M75" s="56">
        <v>1</v>
      </c>
      <c r="N75" s="56">
        <v>1</v>
      </c>
      <c r="O75" s="56">
        <v>2</v>
      </c>
      <c r="P75" s="56">
        <v>2</v>
      </c>
      <c r="Q75" s="56">
        <v>2</v>
      </c>
      <c r="R75" s="56">
        <v>0</v>
      </c>
      <c r="S75" s="56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56">
        <v>0</v>
      </c>
      <c r="K76" s="56">
        <v>2</v>
      </c>
      <c r="L76" s="56">
        <v>1</v>
      </c>
      <c r="M76" s="56">
        <v>1</v>
      </c>
      <c r="N76" s="56">
        <v>0</v>
      </c>
      <c r="O76" s="56">
        <v>2</v>
      </c>
      <c r="P76" s="56">
        <v>0</v>
      </c>
      <c r="Q76" s="56">
        <v>0</v>
      </c>
      <c r="R76" s="56">
        <v>0</v>
      </c>
      <c r="S76" s="56">
        <v>0</v>
      </c>
      <c r="T76" s="28">
        <v>1</v>
      </c>
      <c r="U76" s="29">
        <f t="shared" si="5"/>
        <v>201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56">
        <v>0</v>
      </c>
      <c r="K77" s="56">
        <v>0</v>
      </c>
      <c r="L77" s="56">
        <v>1</v>
      </c>
      <c r="M77" s="56">
        <v>1</v>
      </c>
      <c r="N77" s="56">
        <v>1</v>
      </c>
      <c r="O77" s="56">
        <v>2</v>
      </c>
      <c r="P77" s="56">
        <v>2</v>
      </c>
      <c r="Q77" s="56">
        <v>2</v>
      </c>
      <c r="R77" s="56">
        <v>0</v>
      </c>
      <c r="S77" s="56">
        <v>0</v>
      </c>
      <c r="T77" s="28">
        <v>1</v>
      </c>
      <c r="U77" s="29">
        <f t="shared" si="5"/>
        <v>198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56">
        <v>1</v>
      </c>
      <c r="K78" s="56">
        <v>0</v>
      </c>
      <c r="L78" s="56">
        <v>1</v>
      </c>
      <c r="M78" s="56">
        <v>1</v>
      </c>
      <c r="N78" s="56">
        <v>0</v>
      </c>
      <c r="O78" s="56">
        <v>2</v>
      </c>
      <c r="P78" s="56">
        <v>2</v>
      </c>
      <c r="Q78" s="56">
        <v>2</v>
      </c>
      <c r="R78" s="56">
        <v>1</v>
      </c>
      <c r="S78" s="56">
        <v>0</v>
      </c>
      <c r="T78" s="28">
        <v>1</v>
      </c>
      <c r="U78" s="29">
        <f t="shared" si="5"/>
        <v>204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56">
        <v>0</v>
      </c>
      <c r="K79" s="56">
        <v>0</v>
      </c>
      <c r="L79" s="56">
        <v>2</v>
      </c>
      <c r="M79" s="56">
        <v>1</v>
      </c>
      <c r="N79" s="56">
        <v>0</v>
      </c>
      <c r="O79" s="56">
        <v>2</v>
      </c>
      <c r="P79" s="56">
        <v>0</v>
      </c>
      <c r="Q79" s="56">
        <v>0</v>
      </c>
      <c r="R79" s="56">
        <v>0</v>
      </c>
      <c r="S79" s="56">
        <v>2</v>
      </c>
      <c r="T79" s="28">
        <v>2</v>
      </c>
      <c r="U79" s="29">
        <f t="shared" si="5"/>
        <v>191.5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56">
        <v>0</v>
      </c>
      <c r="K80" s="56">
        <v>2</v>
      </c>
      <c r="L80" s="56">
        <v>0</v>
      </c>
      <c r="M80" s="56">
        <v>1</v>
      </c>
      <c r="N80" s="56">
        <v>0</v>
      </c>
      <c r="O80" s="56">
        <v>2</v>
      </c>
      <c r="P80" s="56">
        <v>0</v>
      </c>
      <c r="Q80" s="56">
        <v>0</v>
      </c>
      <c r="R80" s="56">
        <v>0</v>
      </c>
      <c r="S80" s="56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56">
        <v>1</v>
      </c>
      <c r="K81" s="56">
        <v>0</v>
      </c>
      <c r="L81" s="56">
        <v>1</v>
      </c>
      <c r="M81" s="56">
        <v>1</v>
      </c>
      <c r="N81" s="56">
        <v>0</v>
      </c>
      <c r="O81" s="56">
        <v>2</v>
      </c>
      <c r="P81" s="56">
        <v>1</v>
      </c>
      <c r="Q81" s="56">
        <v>1</v>
      </c>
      <c r="R81" s="56">
        <v>1</v>
      </c>
      <c r="S81" s="56">
        <v>0</v>
      </c>
      <c r="T81" s="28">
        <v>2</v>
      </c>
      <c r="U81" s="29">
        <f t="shared" si="5"/>
        <v>195.5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56">
        <v>2</v>
      </c>
      <c r="K82" s="56">
        <v>0</v>
      </c>
      <c r="L82" s="56">
        <v>2</v>
      </c>
      <c r="M82" s="56">
        <v>1</v>
      </c>
      <c r="N82" s="56">
        <v>1</v>
      </c>
      <c r="O82" s="56">
        <v>2</v>
      </c>
      <c r="P82" s="56">
        <v>2</v>
      </c>
      <c r="Q82" s="56">
        <v>2</v>
      </c>
      <c r="R82" s="56">
        <v>0</v>
      </c>
      <c r="S82" s="56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56">
        <v>0</v>
      </c>
      <c r="K83" s="56">
        <v>2</v>
      </c>
      <c r="L83" s="56">
        <v>2</v>
      </c>
      <c r="M83" s="56">
        <v>1</v>
      </c>
      <c r="N83" s="56">
        <v>0</v>
      </c>
      <c r="O83" s="56">
        <v>2</v>
      </c>
      <c r="P83" s="56">
        <v>0</v>
      </c>
      <c r="Q83" s="56">
        <v>0</v>
      </c>
      <c r="R83" s="56">
        <v>0</v>
      </c>
      <c r="S83" s="56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56">
        <v>0</v>
      </c>
      <c r="K84" s="56">
        <v>0</v>
      </c>
      <c r="L84" s="56">
        <v>1</v>
      </c>
      <c r="M84" s="56">
        <v>1</v>
      </c>
      <c r="N84" s="56">
        <v>1</v>
      </c>
      <c r="O84" s="56">
        <v>2</v>
      </c>
      <c r="P84" s="56">
        <v>1</v>
      </c>
      <c r="Q84" s="56">
        <v>1</v>
      </c>
      <c r="R84" s="56">
        <v>1</v>
      </c>
      <c r="S84" s="56">
        <v>1</v>
      </c>
      <c r="T84" s="51">
        <v>3</v>
      </c>
      <c r="U84" s="29">
        <f t="shared" si="5"/>
        <v>187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56">
        <v>0</v>
      </c>
      <c r="K85" s="56">
        <v>0</v>
      </c>
      <c r="L85" s="56">
        <v>2</v>
      </c>
      <c r="M85" s="56">
        <v>1</v>
      </c>
      <c r="N85" s="56">
        <v>0</v>
      </c>
      <c r="O85" s="56">
        <v>2</v>
      </c>
      <c r="P85" s="56">
        <v>2</v>
      </c>
      <c r="Q85" s="56">
        <v>2</v>
      </c>
      <c r="R85" s="56">
        <v>1</v>
      </c>
      <c r="S85" s="56">
        <v>0</v>
      </c>
      <c r="T85" s="28">
        <v>4</v>
      </c>
      <c r="U85" s="29">
        <f t="shared" si="5"/>
        <v>188.5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56">
        <v>0</v>
      </c>
      <c r="K86" s="56">
        <v>0</v>
      </c>
      <c r="L86" s="56">
        <v>0</v>
      </c>
      <c r="M86" s="56">
        <v>1</v>
      </c>
      <c r="N86" s="56">
        <v>0</v>
      </c>
      <c r="O86" s="56">
        <v>2</v>
      </c>
      <c r="P86" s="56">
        <v>0</v>
      </c>
      <c r="Q86" s="56">
        <v>0</v>
      </c>
      <c r="R86" s="56">
        <v>0</v>
      </c>
      <c r="S86" s="56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56">
        <v>0</v>
      </c>
      <c r="K87" s="56">
        <v>0</v>
      </c>
      <c r="L87" s="56">
        <v>1</v>
      </c>
      <c r="M87" s="56">
        <v>1</v>
      </c>
      <c r="N87" s="56">
        <v>0</v>
      </c>
      <c r="O87" s="56">
        <v>2</v>
      </c>
      <c r="P87" s="56">
        <v>2</v>
      </c>
      <c r="Q87" s="56">
        <v>0</v>
      </c>
      <c r="R87" s="56">
        <v>0</v>
      </c>
      <c r="S87" s="56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56">
        <v>0</v>
      </c>
      <c r="K88" s="56">
        <v>0</v>
      </c>
      <c r="L88" s="56">
        <v>2</v>
      </c>
      <c r="M88" s="56">
        <v>1</v>
      </c>
      <c r="N88" s="56">
        <v>1</v>
      </c>
      <c r="O88" s="56">
        <v>2</v>
      </c>
      <c r="P88" s="56">
        <v>2</v>
      </c>
      <c r="Q88" s="56">
        <v>2</v>
      </c>
      <c r="R88" s="56">
        <v>2</v>
      </c>
      <c r="S88" s="56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56">
        <v>0</v>
      </c>
      <c r="K89" s="56">
        <v>0</v>
      </c>
      <c r="L89" s="56">
        <v>0</v>
      </c>
      <c r="M89" s="56">
        <v>1</v>
      </c>
      <c r="N89" s="56">
        <v>0</v>
      </c>
      <c r="O89" s="56">
        <v>2</v>
      </c>
      <c r="P89" s="56">
        <v>0</v>
      </c>
      <c r="Q89" s="56">
        <v>0</v>
      </c>
      <c r="R89" s="56">
        <v>0</v>
      </c>
      <c r="S89" s="56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56">
        <v>1</v>
      </c>
      <c r="K90" s="56">
        <v>0</v>
      </c>
      <c r="L90" s="56">
        <v>1</v>
      </c>
      <c r="M90" s="56">
        <v>1</v>
      </c>
      <c r="N90" s="56">
        <v>0</v>
      </c>
      <c r="O90" s="56">
        <v>2</v>
      </c>
      <c r="P90" s="56">
        <v>2</v>
      </c>
      <c r="Q90" s="56">
        <v>2</v>
      </c>
      <c r="R90" s="56">
        <v>0</v>
      </c>
      <c r="S90" s="56">
        <v>1</v>
      </c>
      <c r="T90" s="28">
        <v>5</v>
      </c>
      <c r="U90" s="29">
        <f t="shared" si="5"/>
        <v>186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56">
        <v>0</v>
      </c>
      <c r="K91" s="56">
        <v>0</v>
      </c>
      <c r="L91" s="56">
        <v>2</v>
      </c>
      <c r="M91" s="56">
        <v>1</v>
      </c>
      <c r="N91" s="56">
        <v>1</v>
      </c>
      <c r="O91" s="56">
        <v>2</v>
      </c>
      <c r="P91" s="56">
        <v>2</v>
      </c>
      <c r="Q91" s="56">
        <v>2</v>
      </c>
      <c r="R91" s="56">
        <v>0</v>
      </c>
      <c r="S91" s="56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56">
        <v>0</v>
      </c>
      <c r="K92" s="56">
        <v>2</v>
      </c>
      <c r="L92" s="56">
        <v>0</v>
      </c>
      <c r="M92" s="56">
        <v>1</v>
      </c>
      <c r="N92" s="56">
        <v>0</v>
      </c>
      <c r="O92" s="56">
        <v>2</v>
      </c>
      <c r="P92" s="56">
        <v>0</v>
      </c>
      <c r="Q92" s="56">
        <v>0</v>
      </c>
      <c r="R92" s="56">
        <v>0</v>
      </c>
      <c r="S92" s="56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56">
        <v>0</v>
      </c>
      <c r="K93" s="56">
        <v>0</v>
      </c>
      <c r="L93" s="56">
        <v>1</v>
      </c>
      <c r="M93" s="56">
        <v>1</v>
      </c>
      <c r="N93" s="56">
        <v>0</v>
      </c>
      <c r="O93" s="56">
        <v>2</v>
      </c>
      <c r="P93" s="56">
        <v>0</v>
      </c>
      <c r="Q93" s="56">
        <v>0</v>
      </c>
      <c r="R93" s="56">
        <v>2</v>
      </c>
      <c r="S93" s="56">
        <v>0</v>
      </c>
      <c r="T93" s="28">
        <v>6</v>
      </c>
      <c r="U93" s="29">
        <f t="shared" si="5"/>
        <v>170.5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56">
        <v>0</v>
      </c>
      <c r="K94" s="56">
        <v>1</v>
      </c>
      <c r="L94" s="56">
        <v>2</v>
      </c>
      <c r="M94" s="56">
        <v>1</v>
      </c>
      <c r="N94" s="56">
        <v>1</v>
      </c>
      <c r="O94" s="56">
        <v>2</v>
      </c>
      <c r="P94" s="56">
        <v>2</v>
      </c>
      <c r="Q94" s="56">
        <v>2</v>
      </c>
      <c r="R94" s="56">
        <v>0</v>
      </c>
      <c r="S94" s="56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56">
        <v>0</v>
      </c>
      <c r="K95" s="56">
        <v>0</v>
      </c>
      <c r="L95" s="56">
        <v>0</v>
      </c>
      <c r="M95" s="56">
        <v>1</v>
      </c>
      <c r="N95" s="56">
        <v>0</v>
      </c>
      <c r="O95" s="56">
        <v>2</v>
      </c>
      <c r="P95" s="56">
        <v>0</v>
      </c>
      <c r="Q95" s="56">
        <v>0</v>
      </c>
      <c r="R95" s="56">
        <v>0</v>
      </c>
      <c r="S95" s="56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56">
        <v>0</v>
      </c>
      <c r="K96" s="56">
        <v>0</v>
      </c>
      <c r="L96" s="56">
        <v>0</v>
      </c>
      <c r="M96" s="56">
        <v>1</v>
      </c>
      <c r="N96" s="56">
        <v>0</v>
      </c>
      <c r="O96" s="56">
        <v>1</v>
      </c>
      <c r="P96" s="56">
        <v>1</v>
      </c>
      <c r="Q96" s="56">
        <v>1</v>
      </c>
      <c r="R96" s="56">
        <v>0</v>
      </c>
      <c r="S96" s="56">
        <v>0</v>
      </c>
      <c r="T96" s="28">
        <v>7</v>
      </c>
      <c r="U96" s="29">
        <f t="shared" si="5"/>
        <v>159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56">
        <v>0</v>
      </c>
      <c r="K97" s="56">
        <v>0</v>
      </c>
      <c r="L97" s="56">
        <v>0</v>
      </c>
      <c r="M97" s="56">
        <v>1</v>
      </c>
      <c r="N97" s="56">
        <v>1</v>
      </c>
      <c r="O97" s="56">
        <v>2</v>
      </c>
      <c r="P97" s="56">
        <v>0</v>
      </c>
      <c r="Q97" s="56">
        <v>0</v>
      </c>
      <c r="R97" s="56">
        <v>0</v>
      </c>
      <c r="S97" s="56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56">
        <v>2</v>
      </c>
      <c r="K98" s="56">
        <v>0</v>
      </c>
      <c r="L98" s="56">
        <v>2</v>
      </c>
      <c r="M98" s="56">
        <v>1</v>
      </c>
      <c r="N98" s="56">
        <v>0</v>
      </c>
      <c r="O98" s="56">
        <v>2</v>
      </c>
      <c r="P98" s="56">
        <v>2</v>
      </c>
      <c r="Q98" s="56">
        <v>2</v>
      </c>
      <c r="R98" s="56">
        <v>2</v>
      </c>
      <c r="S98" s="56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56">
        <v>2</v>
      </c>
      <c r="K99" s="56">
        <v>0</v>
      </c>
      <c r="L99" s="56">
        <v>2</v>
      </c>
      <c r="M99" s="56">
        <v>1</v>
      </c>
      <c r="N99" s="56">
        <v>0</v>
      </c>
      <c r="O99" s="56">
        <v>2</v>
      </c>
      <c r="P99" s="56">
        <v>2</v>
      </c>
      <c r="Q99" s="56">
        <v>2</v>
      </c>
      <c r="R99" s="56">
        <v>2</v>
      </c>
      <c r="S99" s="56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56">
        <v>2</v>
      </c>
      <c r="K100" s="56">
        <v>2</v>
      </c>
      <c r="L100" s="56">
        <v>2</v>
      </c>
      <c r="M100" s="56">
        <v>1</v>
      </c>
      <c r="N100" s="56">
        <v>1</v>
      </c>
      <c r="O100" s="56">
        <v>2</v>
      </c>
      <c r="P100" s="56">
        <v>2</v>
      </c>
      <c r="Q100" s="56">
        <v>2</v>
      </c>
      <c r="R100" s="56">
        <v>0</v>
      </c>
      <c r="S100" s="56">
        <v>0</v>
      </c>
      <c r="T100" s="28">
        <v>11</v>
      </c>
      <c r="U100" s="29">
        <f t="shared" si="5"/>
        <v>178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56">
        <v>0</v>
      </c>
      <c r="K101" s="56">
        <v>0</v>
      </c>
      <c r="L101" s="56">
        <v>0</v>
      </c>
      <c r="M101" s="56">
        <v>1</v>
      </c>
      <c r="N101" s="56">
        <v>1</v>
      </c>
      <c r="O101" s="56">
        <v>2</v>
      </c>
      <c r="P101" s="56">
        <v>2</v>
      </c>
      <c r="Q101" s="56">
        <v>1</v>
      </c>
      <c r="R101" s="56">
        <v>0</v>
      </c>
      <c r="S101" s="56">
        <v>0</v>
      </c>
      <c r="T101" s="28">
        <v>12</v>
      </c>
      <c r="U101" s="29">
        <f t="shared" si="5"/>
        <v>143.5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56">
        <v>0</v>
      </c>
      <c r="K102" s="56">
        <v>0</v>
      </c>
      <c r="L102" s="56">
        <v>2</v>
      </c>
      <c r="M102" s="56">
        <v>1</v>
      </c>
      <c r="N102" s="56">
        <v>0</v>
      </c>
      <c r="O102" s="56">
        <v>2</v>
      </c>
      <c r="P102" s="56">
        <v>2</v>
      </c>
      <c r="Q102" s="56">
        <v>2</v>
      </c>
      <c r="R102" s="56">
        <v>1</v>
      </c>
      <c r="S102" s="56">
        <v>1</v>
      </c>
      <c r="T102" s="28">
        <v>13</v>
      </c>
      <c r="U102" s="29">
        <f t="shared" si="5"/>
        <v>148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56">
        <v>0</v>
      </c>
      <c r="K103" s="56">
        <v>2</v>
      </c>
      <c r="L103" s="56">
        <v>1</v>
      </c>
      <c r="M103" s="56">
        <v>1</v>
      </c>
      <c r="N103" s="56">
        <v>1</v>
      </c>
      <c r="O103" s="56">
        <v>2</v>
      </c>
      <c r="P103" s="56">
        <v>2</v>
      </c>
      <c r="Q103" s="56">
        <v>1</v>
      </c>
      <c r="R103" s="56">
        <v>0</v>
      </c>
      <c r="S103" s="56">
        <v>0</v>
      </c>
      <c r="T103" s="28">
        <v>14</v>
      </c>
      <c r="U103" s="29">
        <f t="shared" si="5"/>
        <v>149.5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56">
        <v>1</v>
      </c>
      <c r="K104" s="56">
        <v>1</v>
      </c>
      <c r="L104" s="56">
        <v>2</v>
      </c>
      <c r="M104" s="56">
        <v>1</v>
      </c>
      <c r="N104" s="56">
        <v>1</v>
      </c>
      <c r="O104" s="56">
        <v>2</v>
      </c>
      <c r="P104" s="56">
        <v>2</v>
      </c>
      <c r="Q104" s="56">
        <v>2</v>
      </c>
      <c r="R104" s="56">
        <v>0</v>
      </c>
      <c r="S104" s="56">
        <v>0</v>
      </c>
      <c r="T104" s="28">
        <v>15</v>
      </c>
      <c r="U104" s="29">
        <f t="shared" si="5"/>
        <v>149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56">
        <v>0</v>
      </c>
      <c r="K105" s="56">
        <v>0</v>
      </c>
      <c r="L105" s="56">
        <v>2</v>
      </c>
      <c r="M105" s="56">
        <v>1</v>
      </c>
      <c r="N105" s="56">
        <v>0</v>
      </c>
      <c r="O105" s="56">
        <v>2</v>
      </c>
      <c r="P105" s="56">
        <v>2</v>
      </c>
      <c r="Q105" s="56">
        <v>0</v>
      </c>
      <c r="R105" s="56">
        <v>0</v>
      </c>
      <c r="S105" s="56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56">
        <v>0</v>
      </c>
      <c r="K106" s="56">
        <v>0</v>
      </c>
      <c r="L106" s="56">
        <v>2</v>
      </c>
      <c r="M106" s="56">
        <v>1</v>
      </c>
      <c r="N106" s="56">
        <v>0</v>
      </c>
      <c r="O106" s="56">
        <v>2</v>
      </c>
      <c r="P106" s="56">
        <v>2</v>
      </c>
      <c r="Q106" s="56">
        <v>2</v>
      </c>
      <c r="R106" s="56">
        <v>0</v>
      </c>
      <c r="S106" s="56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56">
        <v>0</v>
      </c>
      <c r="K107" s="56">
        <v>0</v>
      </c>
      <c r="L107" s="56">
        <v>2</v>
      </c>
      <c r="M107" s="56">
        <v>1</v>
      </c>
      <c r="N107" s="56">
        <v>1</v>
      </c>
      <c r="O107" s="56">
        <v>2</v>
      </c>
      <c r="P107" s="56">
        <v>2</v>
      </c>
      <c r="Q107" s="56">
        <v>1</v>
      </c>
      <c r="R107" s="56">
        <v>0</v>
      </c>
      <c r="S107" s="56">
        <v>1</v>
      </c>
      <c r="T107" s="28">
        <v>18</v>
      </c>
      <c r="U107" s="29">
        <f t="shared" si="5"/>
        <v>124.5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56">
        <v>0</v>
      </c>
      <c r="K108" s="56">
        <v>0</v>
      </c>
      <c r="L108" s="56">
        <v>2</v>
      </c>
      <c r="M108" s="56">
        <v>1</v>
      </c>
      <c r="N108" s="56">
        <v>1</v>
      </c>
      <c r="O108" s="56">
        <v>2</v>
      </c>
      <c r="P108" s="56">
        <v>2</v>
      </c>
      <c r="Q108" s="56">
        <v>2</v>
      </c>
      <c r="R108" s="56">
        <v>0</v>
      </c>
      <c r="S108" s="56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56">
        <v>1</v>
      </c>
      <c r="K109" s="56">
        <v>2</v>
      </c>
      <c r="L109" s="56">
        <v>2</v>
      </c>
      <c r="M109" s="56">
        <v>1</v>
      </c>
      <c r="N109" s="56">
        <v>1</v>
      </c>
      <c r="O109" s="56">
        <v>2</v>
      </c>
      <c r="P109" s="56">
        <v>2</v>
      </c>
      <c r="Q109" s="56">
        <v>2</v>
      </c>
      <c r="R109" s="56">
        <v>0</v>
      </c>
      <c r="S109" s="56">
        <v>0</v>
      </c>
      <c r="T109" s="28">
        <v>20</v>
      </c>
      <c r="U109" s="29">
        <f t="shared" si="5"/>
        <v>132.5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56">
        <v>0</v>
      </c>
      <c r="K110" s="56">
        <v>0</v>
      </c>
      <c r="L110" s="56">
        <v>0</v>
      </c>
      <c r="M110" s="56">
        <v>1</v>
      </c>
      <c r="N110" s="56">
        <v>1</v>
      </c>
      <c r="O110" s="56">
        <v>2</v>
      </c>
      <c r="P110" s="56">
        <v>2</v>
      </c>
      <c r="Q110" s="56">
        <v>1</v>
      </c>
      <c r="R110" s="56">
        <v>0</v>
      </c>
      <c r="S110" s="56">
        <v>0</v>
      </c>
      <c r="T110" s="28">
        <v>21</v>
      </c>
      <c r="U110" s="29">
        <f t="shared" si="5"/>
        <v>103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56">
        <v>0</v>
      </c>
      <c r="K111" s="56">
        <v>0</v>
      </c>
      <c r="L111" s="56">
        <v>0</v>
      </c>
      <c r="M111" s="56">
        <v>1</v>
      </c>
      <c r="N111" s="56">
        <v>1</v>
      </c>
      <c r="O111" s="56">
        <v>2</v>
      </c>
      <c r="P111" s="56">
        <v>2</v>
      </c>
      <c r="Q111" s="56">
        <v>1</v>
      </c>
      <c r="R111" s="56">
        <v>0</v>
      </c>
      <c r="S111" s="56">
        <v>0</v>
      </c>
      <c r="T111" s="28">
        <v>22</v>
      </c>
      <c r="U111" s="29">
        <f t="shared" si="5"/>
        <v>98.5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56">
        <v>0</v>
      </c>
      <c r="K112" s="56">
        <v>0</v>
      </c>
      <c r="L112" s="56">
        <v>1</v>
      </c>
      <c r="M112" s="56">
        <v>1</v>
      </c>
      <c r="N112" s="56">
        <v>0</v>
      </c>
      <c r="O112" s="56">
        <v>2</v>
      </c>
      <c r="P112" s="56">
        <v>0</v>
      </c>
      <c r="Q112" s="56">
        <v>0</v>
      </c>
      <c r="R112" s="56">
        <v>0</v>
      </c>
      <c r="S112" s="56">
        <v>0</v>
      </c>
      <c r="T112" s="28">
        <v>23</v>
      </c>
      <c r="U112" s="29">
        <f t="shared" si="5"/>
        <v>90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56">
        <v>1</v>
      </c>
      <c r="K114" s="56">
        <v>0</v>
      </c>
      <c r="L114" s="56">
        <v>2</v>
      </c>
      <c r="M114" s="56">
        <v>1</v>
      </c>
      <c r="N114" s="56">
        <v>1</v>
      </c>
      <c r="O114" s="56">
        <v>2</v>
      </c>
      <c r="P114" s="56">
        <v>2</v>
      </c>
      <c r="Q114" s="56">
        <v>2</v>
      </c>
      <c r="R114" s="56">
        <v>2</v>
      </c>
      <c r="S114" s="56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210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56">
        <v>0</v>
      </c>
      <c r="K115" s="56">
        <v>0</v>
      </c>
      <c r="L115" s="56">
        <v>2</v>
      </c>
      <c r="M115" s="56">
        <v>1</v>
      </c>
      <c r="N115" s="56">
        <v>1</v>
      </c>
      <c r="O115" s="56">
        <v>2</v>
      </c>
      <c r="P115" s="56">
        <v>2</v>
      </c>
      <c r="Q115" s="56">
        <v>2</v>
      </c>
      <c r="R115" s="56">
        <v>2</v>
      </c>
      <c r="S115" s="56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56">
        <v>2</v>
      </c>
      <c r="K116" s="56">
        <v>1</v>
      </c>
      <c r="L116" s="56">
        <v>2</v>
      </c>
      <c r="M116" s="56">
        <v>1</v>
      </c>
      <c r="N116" s="56">
        <v>1</v>
      </c>
      <c r="O116" s="56">
        <v>2</v>
      </c>
      <c r="P116" s="56">
        <v>2</v>
      </c>
      <c r="Q116" s="56">
        <v>2</v>
      </c>
      <c r="R116" s="56">
        <v>0</v>
      </c>
      <c r="S116" s="56">
        <v>0</v>
      </c>
      <c r="T116" s="51">
        <v>2</v>
      </c>
      <c r="U116" s="29">
        <f t="shared" si="6"/>
        <v>212.5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56">
        <v>2</v>
      </c>
      <c r="K117" s="56">
        <v>1</v>
      </c>
      <c r="L117" s="56">
        <v>2</v>
      </c>
      <c r="M117" s="56">
        <v>1</v>
      </c>
      <c r="N117" s="56">
        <v>1</v>
      </c>
      <c r="O117" s="56">
        <v>2</v>
      </c>
      <c r="P117" s="56">
        <v>2</v>
      </c>
      <c r="Q117" s="56">
        <v>2</v>
      </c>
      <c r="R117" s="56">
        <v>0</v>
      </c>
      <c r="S117" s="56">
        <v>0</v>
      </c>
      <c r="T117" s="51">
        <v>3</v>
      </c>
      <c r="U117" s="29">
        <f t="shared" si="6"/>
        <v>208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56">
        <v>1</v>
      </c>
      <c r="K118" s="56">
        <v>1</v>
      </c>
      <c r="L118" s="56">
        <v>2</v>
      </c>
      <c r="M118" s="56">
        <v>1</v>
      </c>
      <c r="N118" s="56">
        <v>1</v>
      </c>
      <c r="O118" s="56">
        <v>2</v>
      </c>
      <c r="P118" s="56">
        <v>2</v>
      </c>
      <c r="Q118" s="56">
        <v>2</v>
      </c>
      <c r="R118" s="56">
        <v>0</v>
      </c>
      <c r="S118" s="56">
        <v>0</v>
      </c>
      <c r="T118" s="51">
        <v>4</v>
      </c>
      <c r="U118" s="29">
        <f t="shared" si="6"/>
        <v>198.5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56">
        <v>0</v>
      </c>
      <c r="K119" s="56">
        <v>0</v>
      </c>
      <c r="L119" s="56">
        <v>2</v>
      </c>
      <c r="M119" s="56">
        <v>1</v>
      </c>
      <c r="N119" s="56">
        <v>0</v>
      </c>
      <c r="O119" s="56">
        <v>2</v>
      </c>
      <c r="P119" s="56">
        <v>2</v>
      </c>
      <c r="Q119" s="56">
        <v>2</v>
      </c>
      <c r="R119" s="56">
        <v>0</v>
      </c>
      <c r="S119" s="56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CC760F1A-BFC7-4A01-9383-FE7C0A9FF1AA}">
      <formula1>"One time, Ongoing, Combo"</formula1>
    </dataValidation>
  </dataValidations>
  <hyperlinks>
    <hyperlink ref="C2" r:id="rId1" xr:uid="{4975265D-5BCE-41AA-9CD4-38AFDFD8A5E9}"/>
  </hyperlinks>
  <pageMargins left="0.25" right="0.25" top="0.75" bottom="0.75" header="0.3" footer="0.3"/>
  <pageSetup scale="86" fitToHeight="8" orientation="landscape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9B97-A9DD-47E1-BEF0-5ABEED3CE1A9}">
  <sheetPr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7109375" bestFit="1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8">
        <v>1</v>
      </c>
      <c r="U6" s="29">
        <f>(J6*5)+(K6*6)+(L6*3)+(M6*7)+(N6*1)+(O6*4)+(P6*2)+(Q6*2)+(MAX(R6:S6)*2)+(((38-T6+1)*1.5)*3)</f>
        <v>171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8">
        <v>1</v>
      </c>
      <c r="U7" s="29">
        <f>(J7*5)+(K7*6)+(L7*3)+(M7*7)+(N7*1)+(O7*4)+(P7*2)+(Q7*2)+(MAX(R7:S7)*2)+(((38-T7+1)*1.5)*3)</f>
        <v>171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/>
      <c r="K8" s="27"/>
      <c r="L8" s="27"/>
      <c r="M8" s="27"/>
      <c r="N8" s="27"/>
      <c r="O8" s="27"/>
      <c r="P8" s="27"/>
      <c r="Q8" s="27"/>
      <c r="R8" s="27"/>
      <c r="S8" s="27"/>
      <c r="T8" s="28">
        <v>2</v>
      </c>
      <c r="U8" s="29">
        <f>(J8*5)+(K8*6)+(L8*3)+(M8*7)+(N8*1)+(O8*4)+(P8*2)+(Q8*2)+(MAX(R8:S8)*2)+(((38-T8+1)*1.5)*3)</f>
        <v>166.5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/>
      <c r="K9" s="27"/>
      <c r="L9" s="27"/>
      <c r="M9" s="27"/>
      <c r="N9" s="27"/>
      <c r="O9" s="27"/>
      <c r="P9" s="27"/>
      <c r="Q9" s="27"/>
      <c r="R9" s="27"/>
      <c r="S9" s="27"/>
      <c r="T9" s="28">
        <v>3</v>
      </c>
      <c r="U9" s="29">
        <f>(J9*5)+(K9*6)+(L9*3)+(M9*7)+(N9*1)+(O9*4)+(P9*2)+(Q9*2)+(MAX(R9:S9)*2)+(((38-T9+1)*1.5)*3)</f>
        <v>162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v>4</v>
      </c>
      <c r="U10" s="29">
        <f>(J10*5)+(K10*6)+(L10*3)+(M10*7)+(N10*1)+(O10*4)+(P10*2)+(Q10*2)+(MAX(R10:S10)*2)+(((38-T10+1)*1.5)*3)</f>
        <v>157.5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v>1</v>
      </c>
      <c r="U12" s="29">
        <f t="shared" ref="U12:U18" si="0">(J12*5)+(K12*6)+(L12*3)+(M12*7)+(N12*1)+(O12*4)+(P12*2)+(Q12*2)+(MAX(R12:S12)*2)+(((38-T12+1)*1.5)*3)</f>
        <v>171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v>2</v>
      </c>
      <c r="U13" s="29">
        <f t="shared" si="0"/>
        <v>166.5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>
        <v>3</v>
      </c>
      <c r="U14" s="29">
        <f t="shared" si="0"/>
        <v>162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>
        <v>4</v>
      </c>
      <c r="U15" s="29">
        <f t="shared" si="0"/>
        <v>157.5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>
        <v>5</v>
      </c>
      <c r="U16" s="29">
        <f t="shared" si="0"/>
        <v>153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>
        <v>6</v>
      </c>
      <c r="U17" s="29">
        <f t="shared" si="0"/>
        <v>148.5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v>7</v>
      </c>
      <c r="U18" s="29">
        <f t="shared" si="0"/>
        <v>144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v>1</v>
      </c>
      <c r="U20" s="29">
        <f t="shared" ref="U20:U27" si="1">(J20*5)+(K20*6)+(L20*3)+(M20*7)+(N20*1)+(O20*4)+(P20*2)+(Q20*2)+(MAX(R20:S20)*2)+(((38-T20+1)*1.5)*3)</f>
        <v>171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v>1</v>
      </c>
      <c r="U21" s="29">
        <f t="shared" si="1"/>
        <v>171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v>2</v>
      </c>
      <c r="U22" s="29">
        <f t="shared" si="1"/>
        <v>166.5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v>3</v>
      </c>
      <c r="U23" s="29">
        <f t="shared" si="1"/>
        <v>162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>
        <v>4</v>
      </c>
      <c r="U24" s="29">
        <f t="shared" si="1"/>
        <v>157.5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>
        <v>5</v>
      </c>
      <c r="U25" s="29">
        <f t="shared" si="1"/>
        <v>153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v>6</v>
      </c>
      <c r="U26" s="29">
        <f t="shared" si="1"/>
        <v>148.5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v>7</v>
      </c>
      <c r="U27" s="29">
        <f t="shared" si="1"/>
        <v>144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>
        <v>1</v>
      </c>
      <c r="U29" s="29">
        <f t="shared" ref="U29:U55" si="2">(J29*5)+(K29*6)+(L29*3)+(M29*7)+(N29*1)+(O29*4)+(P29*2)+(Q29*2)+(MAX(R29:S29)*2)+(((38-T29+1)*1.5)*3)</f>
        <v>171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v>2</v>
      </c>
      <c r="U30" s="29">
        <f t="shared" si="2"/>
        <v>166.5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>
        <v>3</v>
      </c>
      <c r="U31" s="29">
        <f t="shared" si="2"/>
        <v>162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>
        <v>4</v>
      </c>
      <c r="U32" s="29">
        <f t="shared" si="2"/>
        <v>157.5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>
        <v>5</v>
      </c>
      <c r="U33" s="29">
        <f t="shared" si="2"/>
        <v>153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>
        <v>6</v>
      </c>
      <c r="U34" s="29">
        <f t="shared" si="2"/>
        <v>148.5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v>7</v>
      </c>
      <c r="U35" s="29">
        <f t="shared" si="2"/>
        <v>144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>
        <v>8</v>
      </c>
      <c r="U36" s="29">
        <f t="shared" si="2"/>
        <v>139.5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>
        <v>9</v>
      </c>
      <c r="U37" s="29">
        <f t="shared" si="2"/>
        <v>135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>
        <v>10</v>
      </c>
      <c r="U38" s="29">
        <f t="shared" si="2"/>
        <v>130.5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>
        <v>13</v>
      </c>
      <c r="U41" s="29">
        <f t="shared" si="2"/>
        <v>117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>
        <v>14</v>
      </c>
      <c r="U42" s="29">
        <f t="shared" si="2"/>
        <v>112.5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>
        <v>15</v>
      </c>
      <c r="U43" s="29">
        <f t="shared" si="2"/>
        <v>108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>
        <v>16</v>
      </c>
      <c r="U44" s="29">
        <f t="shared" si="2"/>
        <v>103.5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>
        <v>17</v>
      </c>
      <c r="U45" s="29">
        <f t="shared" si="2"/>
        <v>99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>
        <v>18</v>
      </c>
      <c r="U46" s="29">
        <f t="shared" si="2"/>
        <v>94.5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>
        <v>19</v>
      </c>
      <c r="U47" s="29">
        <f t="shared" si="2"/>
        <v>90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>
        <v>20</v>
      </c>
      <c r="U48" s="29">
        <f t="shared" si="2"/>
        <v>85.5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>
        <v>21</v>
      </c>
      <c r="U49" s="29">
        <f t="shared" si="2"/>
        <v>81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>
        <v>22</v>
      </c>
      <c r="U50" s="29">
        <f t="shared" si="2"/>
        <v>76.5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>
        <v>23</v>
      </c>
      <c r="U51" s="29">
        <f t="shared" si="2"/>
        <v>72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>
        <v>24</v>
      </c>
      <c r="U52" s="29">
        <f t="shared" si="2"/>
        <v>67.5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>
        <v>25</v>
      </c>
      <c r="U53" s="29">
        <f t="shared" si="2"/>
        <v>63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>
        <v>26</v>
      </c>
      <c r="U54" s="29">
        <f t="shared" si="2"/>
        <v>58.5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>
        <v>27</v>
      </c>
      <c r="U55" s="29">
        <f t="shared" si="2"/>
        <v>54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>
        <v>1</v>
      </c>
      <c r="U57" s="29">
        <f t="shared" ref="U57:U66" si="3">(J57*5)+(K57*6)+(L57*3)+(M57*7)+(N57*1)+(O57*4)+(P57*2)+(Q57*2)+(MAX(R57:S57)*2)+(((38-T57+1)*1.5)*3)</f>
        <v>171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>
        <v>2</v>
      </c>
      <c r="U58" s="29">
        <f t="shared" si="3"/>
        <v>166.5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>
        <v>3</v>
      </c>
      <c r="U59" s="29">
        <f t="shared" si="3"/>
        <v>162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>
        <v>4</v>
      </c>
      <c r="U60" s="29">
        <f t="shared" si="3"/>
        <v>157.5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5</v>
      </c>
      <c r="U61" s="29">
        <f t="shared" si="3"/>
        <v>153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>
        <v>6</v>
      </c>
      <c r="U62" s="29">
        <f t="shared" si="3"/>
        <v>148.5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>
        <v>7</v>
      </c>
      <c r="U63" s="29">
        <f t="shared" si="3"/>
        <v>144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>
        <v>8</v>
      </c>
      <c r="U64" s="29">
        <f t="shared" si="3"/>
        <v>139.5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>
        <v>9</v>
      </c>
      <c r="U65" s="29">
        <f t="shared" si="3"/>
        <v>135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>
        <v>10</v>
      </c>
      <c r="U66" s="29">
        <f t="shared" si="3"/>
        <v>130.5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1">
        <v>1</v>
      </c>
      <c r="U68" s="29">
        <f>(J68*5)+(K68*6)+(L68*3)+(M68*7)+(N68*1)+(O68*4)+(P68*2)+(Q68*2)+(MAX(R68:S68)*2)+(((38-T68+1)*1.5)*3)</f>
        <v>171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51">
        <v>1</v>
      </c>
      <c r="U71" s="29">
        <f t="shared" ref="U71:U73" si="4">(J71*5)+(K71*6)+(L71*3)+(M71*7)+(N71*1)+(O71*4)+(P71*2)+(Q71*2)+(MAX(R71:S71)*2)+(((38-T71+1)*1.5)*3)</f>
        <v>171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51">
        <v>2</v>
      </c>
      <c r="U72" s="29">
        <f t="shared" si="4"/>
        <v>166.5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51">
        <v>3</v>
      </c>
      <c r="U73" s="29">
        <f t="shared" si="4"/>
        <v>162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8">
        <v>1</v>
      </c>
      <c r="U75" s="29">
        <f t="shared" ref="U75:U112" si="5">(J75*5)+(K75*6)+(L75*3)+(M75*7)+(N75*1)+(O75*4)+(P75*2)+(Q75*2)+(MAX(R75:S75)*2)+(((38-T75+1)*1.5)*3)</f>
        <v>171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>
        <v>1</v>
      </c>
      <c r="U76" s="29">
        <f t="shared" si="5"/>
        <v>171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8">
        <v>2</v>
      </c>
      <c r="U79" s="29">
        <f t="shared" si="5"/>
        <v>166.5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>
        <v>2</v>
      </c>
      <c r="U80" s="29">
        <f t="shared" si="5"/>
        <v>166.5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>
        <v>3</v>
      </c>
      <c r="U82" s="29">
        <f t="shared" si="5"/>
        <v>162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>
        <v>3</v>
      </c>
      <c r="U83" s="29">
        <f t="shared" si="5"/>
        <v>162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8">
        <v>4</v>
      </c>
      <c r="U85" s="29">
        <f t="shared" si="5"/>
        <v>157.5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>
        <v>4</v>
      </c>
      <c r="U86" s="29">
        <f t="shared" si="5"/>
        <v>157.5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>
        <v>5</v>
      </c>
      <c r="U88" s="29">
        <f t="shared" si="5"/>
        <v>153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8">
        <v>5</v>
      </c>
      <c r="U89" s="29">
        <f t="shared" si="5"/>
        <v>153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8">
        <v>6</v>
      </c>
      <c r="U91" s="29">
        <f t="shared" si="5"/>
        <v>148.5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8">
        <v>6</v>
      </c>
      <c r="U92" s="29">
        <f t="shared" si="5"/>
        <v>148.5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8">
        <v>7</v>
      </c>
      <c r="U94" s="29">
        <f t="shared" si="5"/>
        <v>144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8">
        <v>7</v>
      </c>
      <c r="U95" s="29">
        <f t="shared" si="5"/>
        <v>144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8">
        <v>8</v>
      </c>
      <c r="U97" s="29">
        <f t="shared" si="5"/>
        <v>139.5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8">
        <v>9</v>
      </c>
      <c r="U98" s="29">
        <f t="shared" si="5"/>
        <v>135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8">
        <v>10</v>
      </c>
      <c r="U99" s="29">
        <f t="shared" si="5"/>
        <v>130.5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>
        <v>11</v>
      </c>
      <c r="U100" s="29">
        <f t="shared" si="5"/>
        <v>126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8">
        <v>12</v>
      </c>
      <c r="U101" s="29">
        <f t="shared" si="5"/>
        <v>121.5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8">
        <v>13</v>
      </c>
      <c r="U102" s="29">
        <f t="shared" si="5"/>
        <v>117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8">
        <v>14</v>
      </c>
      <c r="U103" s="29">
        <f t="shared" si="5"/>
        <v>112.5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8">
        <v>15</v>
      </c>
      <c r="U104" s="29">
        <f t="shared" si="5"/>
        <v>108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8">
        <v>16</v>
      </c>
      <c r="U105" s="29">
        <f t="shared" si="5"/>
        <v>103.5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8">
        <v>17</v>
      </c>
      <c r="U106" s="29">
        <f t="shared" si="5"/>
        <v>99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>
        <v>18</v>
      </c>
      <c r="U107" s="29">
        <f t="shared" si="5"/>
        <v>94.5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8">
        <v>19</v>
      </c>
      <c r="U108" s="29">
        <f t="shared" si="5"/>
        <v>90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8">
        <v>20</v>
      </c>
      <c r="U109" s="29">
        <f t="shared" si="5"/>
        <v>85.5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8">
        <v>21</v>
      </c>
      <c r="U110" s="29">
        <f t="shared" si="5"/>
        <v>81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8">
        <v>22</v>
      </c>
      <c r="U111" s="29">
        <f t="shared" si="5"/>
        <v>76.5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8">
        <v>23</v>
      </c>
      <c r="U112" s="29">
        <f t="shared" si="5"/>
        <v>72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51">
        <v>1</v>
      </c>
      <c r="U114" s="29">
        <f t="shared" ref="U114:U119" si="6">(J114*5)+(K114*6)+(L114*3)+(M114*7)+(N114*1)+(O114*4)+(P114*2)+(Q114*2)+(MAX(R114:S114)*2)+(((38-T114+1)*1.5)*3)</f>
        <v>171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51">
        <v>1</v>
      </c>
      <c r="U115" s="29">
        <f t="shared" si="6"/>
        <v>171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51">
        <v>2</v>
      </c>
      <c r="U116" s="29">
        <f t="shared" si="6"/>
        <v>166.5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51">
        <v>3</v>
      </c>
      <c r="U117" s="29">
        <f t="shared" si="6"/>
        <v>162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51">
        <v>4</v>
      </c>
      <c r="U118" s="29">
        <f t="shared" si="6"/>
        <v>157.5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51">
        <v>5</v>
      </c>
      <c r="U119" s="29">
        <f t="shared" si="6"/>
        <v>153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8202BAB8-C0C4-4654-BFB0-AB3404C8E959}">
      <formula1>"One time, Ongoing, Combo"</formula1>
    </dataValidation>
  </dataValidations>
  <hyperlinks>
    <hyperlink ref="C2" r:id="rId1" xr:uid="{E98C6374-AADE-44FC-B400-DAD48009E566}"/>
  </hyperlinks>
  <pageMargins left="0.25" right="0.25" top="0.75" bottom="0.75" header="0.3" footer="0.3"/>
  <pageSetup scale="86" fitToHeight="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04EB-5E6A-4363-A055-BDF0A7CD6424}">
  <sheetPr>
    <tabColor theme="3" tint="0.249977111117893"/>
    <pageSetUpPr fitToPage="1"/>
  </sheetPr>
  <dimension ref="A1:Y143"/>
  <sheetViews>
    <sheetView showGridLines="0" topLeftCell="C1" zoomScaleNormal="100" workbookViewId="0">
      <pane ySplit="4" topLeftCell="A5" activePane="bottomLeft" state="frozen"/>
      <selection activeCell="T119" sqref="T119"/>
      <selection pane="bottomLeft" activeCell="C119" activeCellId="10" sqref="C6:C10 C12:C18 C20:C27 C29:C55 C57:C66 C68:C69 C71:C73 C75:C112 C114:C117 C118 C119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13.7109375" customWidth="1"/>
    <col min="8" max="9" width="13.7109375" style="49" customWidth="1"/>
    <col min="10" max="10" width="11.28515625" style="49" bestFit="1" customWidth="1"/>
    <col min="11" max="11" width="11.28515625" style="49" hidden="1" customWidth="1"/>
    <col min="12" max="12" width="5.28515625" style="49" hidden="1" customWidth="1"/>
    <col min="13" max="13" width="5.85546875" style="49" hidden="1" customWidth="1"/>
    <col min="14" max="14" width="6" style="49" hidden="1" customWidth="1"/>
    <col min="15" max="16" width="5.28515625" style="49" hidden="1" customWidth="1"/>
    <col min="17" max="17" width="5.85546875" style="49" hidden="1" customWidth="1"/>
    <col min="18" max="18" width="5.28515625" style="49" hidden="1" customWidth="1"/>
    <col min="19" max="20" width="5.85546875" style="49" hidden="1" customWidth="1"/>
    <col min="21" max="21" width="3.28515625" bestFit="1" customWidth="1"/>
    <col min="22" max="22" width="8.140625" style="49" bestFit="1" customWidth="1"/>
    <col min="23" max="23" width="8.7109375" style="49" hidden="1" customWidth="1"/>
    <col min="24" max="24" width="8.7109375" hidden="1" customWidth="1"/>
  </cols>
  <sheetData>
    <row r="1" spans="2:24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155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6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6" t="s">
        <v>18</v>
      </c>
      <c r="V1" s="8" t="s">
        <v>19</v>
      </c>
      <c r="W1" s="9" t="s">
        <v>20</v>
      </c>
      <c r="X1" s="6" t="s">
        <v>21</v>
      </c>
    </row>
    <row r="2" spans="2:24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/>
      <c r="K2" s="13" t="s">
        <v>25</v>
      </c>
      <c r="L2" s="13" t="s">
        <v>25</v>
      </c>
      <c r="M2" s="13" t="s">
        <v>25</v>
      </c>
      <c r="N2" s="13" t="s">
        <v>26</v>
      </c>
      <c r="O2" s="13" t="s">
        <v>27</v>
      </c>
      <c r="P2" s="13" t="s">
        <v>25</v>
      </c>
      <c r="Q2" s="13" t="s">
        <v>25</v>
      </c>
      <c r="R2" s="13" t="s">
        <v>25</v>
      </c>
      <c r="S2" s="13" t="s">
        <v>25</v>
      </c>
      <c r="T2" s="13" t="s">
        <v>25</v>
      </c>
      <c r="U2" s="13"/>
      <c r="V2" s="13"/>
      <c r="W2" s="14" t="s">
        <v>28</v>
      </c>
      <c r="X2" s="13" t="s">
        <v>28</v>
      </c>
    </row>
    <row r="3" spans="2:24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/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31</v>
      </c>
      <c r="V3" s="13"/>
      <c r="W3" s="14" t="s">
        <v>36</v>
      </c>
      <c r="X3" s="13" t="s">
        <v>37</v>
      </c>
    </row>
    <row r="4" spans="2:24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/>
      <c r="K4" s="13" t="s">
        <v>31</v>
      </c>
      <c r="L4" s="13" t="s">
        <v>35</v>
      </c>
      <c r="M4" s="13" t="s">
        <v>29</v>
      </c>
      <c r="N4" s="13" t="s">
        <v>33</v>
      </c>
      <c r="O4" s="13" t="s">
        <v>32</v>
      </c>
      <c r="P4" s="13" t="s">
        <v>34</v>
      </c>
      <c r="Q4" s="13" t="s">
        <v>30</v>
      </c>
      <c r="R4" s="13" t="s">
        <v>30</v>
      </c>
      <c r="S4" s="13" t="s">
        <v>30</v>
      </c>
      <c r="T4" s="13" t="s">
        <v>30</v>
      </c>
      <c r="U4" s="13" t="s">
        <v>29</v>
      </c>
      <c r="V4" s="13"/>
      <c r="W4" s="14" t="s">
        <v>38</v>
      </c>
      <c r="X4" s="13" t="s">
        <v>38</v>
      </c>
    </row>
    <row r="5" spans="2:24" ht="15" customHeight="1" x14ac:dyDescent="0.25">
      <c r="B5" s="16"/>
      <c r="C5" s="17" t="s">
        <v>39</v>
      </c>
      <c r="D5" s="16"/>
      <c r="E5" s="16"/>
      <c r="F5" s="63">
        <f>SUM(F6:F10)</f>
        <v>50600</v>
      </c>
      <c r="G5" s="63">
        <f t="shared" ref="G5:I5" si="0">SUM(G6:G10)</f>
        <v>100500</v>
      </c>
      <c r="H5" s="63">
        <f t="shared" si="0"/>
        <v>151100</v>
      </c>
      <c r="I5" s="63">
        <f t="shared" si="0"/>
        <v>102300</v>
      </c>
      <c r="J5" s="66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  <c r="W5" s="20"/>
      <c r="X5" s="21"/>
    </row>
    <row r="6" spans="2:24" ht="15" customHeight="1" x14ac:dyDescent="0.25">
      <c r="B6" s="22"/>
      <c r="C6" s="23" t="s">
        <v>41</v>
      </c>
      <c r="D6" s="24"/>
      <c r="E6" s="24"/>
      <c r="F6" s="25">
        <v>50000</v>
      </c>
      <c r="G6" s="25">
        <v>0</v>
      </c>
      <c r="H6" s="25">
        <f>F6+G6</f>
        <v>50000</v>
      </c>
      <c r="I6" s="25">
        <v>25000</v>
      </c>
      <c r="J6" s="68" t="s">
        <v>156</v>
      </c>
      <c r="K6" s="57">
        <v>0.875</v>
      </c>
      <c r="L6" s="57">
        <v>0</v>
      </c>
      <c r="M6" s="57">
        <v>1.375</v>
      </c>
      <c r="N6" s="57">
        <v>1</v>
      </c>
      <c r="O6" s="57">
        <v>0.125</v>
      </c>
      <c r="P6" s="57">
        <v>1.75</v>
      </c>
      <c r="Q6" s="57">
        <v>0.5</v>
      </c>
      <c r="R6" s="57">
        <v>0.25</v>
      </c>
      <c r="S6" s="57">
        <v>1.125</v>
      </c>
      <c r="T6" s="57">
        <v>1.25</v>
      </c>
      <c r="U6" s="28">
        <v>1</v>
      </c>
      <c r="V6" s="29">
        <v>197.625</v>
      </c>
      <c r="W6" s="30"/>
      <c r="X6" s="31"/>
    </row>
    <row r="7" spans="2:24" ht="15" customHeight="1" x14ac:dyDescent="0.25">
      <c r="B7" s="22"/>
      <c r="C7" s="23" t="s">
        <v>40</v>
      </c>
      <c r="D7" s="24"/>
      <c r="E7" s="24"/>
      <c r="F7" s="25">
        <v>0</v>
      </c>
      <c r="G7" s="25">
        <v>8500</v>
      </c>
      <c r="H7" s="25">
        <f>F7+G7</f>
        <v>8500</v>
      </c>
      <c r="I7" s="58">
        <v>5000</v>
      </c>
      <c r="J7" s="68" t="s">
        <v>156</v>
      </c>
      <c r="K7" s="57">
        <v>0.1875</v>
      </c>
      <c r="L7" s="57">
        <v>6.25E-2</v>
      </c>
      <c r="M7" s="57">
        <v>0.8125</v>
      </c>
      <c r="N7" s="57">
        <v>1</v>
      </c>
      <c r="O7" s="57">
        <v>0.9375</v>
      </c>
      <c r="P7" s="57">
        <v>1.8125</v>
      </c>
      <c r="Q7" s="57">
        <v>1.1875</v>
      </c>
      <c r="R7" s="57">
        <v>1.6875</v>
      </c>
      <c r="S7" s="57">
        <v>0.125</v>
      </c>
      <c r="T7" s="57">
        <v>0.125</v>
      </c>
      <c r="U7" s="28">
        <v>1</v>
      </c>
      <c r="V7" s="29">
        <v>195.9375</v>
      </c>
      <c r="W7" s="33"/>
      <c r="X7" s="34"/>
    </row>
    <row r="8" spans="2:24" ht="15" customHeight="1" x14ac:dyDescent="0.25">
      <c r="B8" s="22"/>
      <c r="C8" s="23" t="s">
        <v>42</v>
      </c>
      <c r="D8" s="24"/>
      <c r="E8" s="24"/>
      <c r="F8" s="25">
        <v>0</v>
      </c>
      <c r="G8" s="25">
        <v>2000</v>
      </c>
      <c r="H8" s="25">
        <f>F8+G8</f>
        <v>2000</v>
      </c>
      <c r="I8" s="58">
        <v>2000</v>
      </c>
      <c r="J8" s="68" t="s">
        <v>156</v>
      </c>
      <c r="K8" s="57">
        <v>0.125</v>
      </c>
      <c r="L8" s="57">
        <v>6.25E-2</v>
      </c>
      <c r="M8" s="57">
        <v>0.6875</v>
      </c>
      <c r="N8" s="57">
        <v>1</v>
      </c>
      <c r="O8" s="57">
        <v>0.9375</v>
      </c>
      <c r="P8" s="57">
        <v>1.75</v>
      </c>
      <c r="Q8" s="57">
        <v>1.4375</v>
      </c>
      <c r="R8" s="57">
        <v>1.6875</v>
      </c>
      <c r="S8" s="57">
        <v>0.125</v>
      </c>
      <c r="T8" s="57">
        <v>0.125</v>
      </c>
      <c r="U8" s="28">
        <v>2</v>
      </c>
      <c r="V8" s="29">
        <v>191</v>
      </c>
      <c r="W8" s="33"/>
      <c r="X8" s="34"/>
    </row>
    <row r="9" spans="2:24" ht="15" customHeight="1" x14ac:dyDescent="0.25">
      <c r="B9" s="22"/>
      <c r="C9" s="23" t="s">
        <v>43</v>
      </c>
      <c r="D9" s="24"/>
      <c r="E9" s="24"/>
      <c r="F9" s="25">
        <v>0</v>
      </c>
      <c r="G9" s="25">
        <v>90000</v>
      </c>
      <c r="H9" s="25">
        <f>F9+G9</f>
        <v>90000</v>
      </c>
      <c r="I9" s="58">
        <v>70000</v>
      </c>
      <c r="J9" s="68" t="s">
        <v>156</v>
      </c>
      <c r="K9" s="57">
        <v>0</v>
      </c>
      <c r="L9" s="57">
        <v>0</v>
      </c>
      <c r="M9" s="57">
        <v>1.5</v>
      </c>
      <c r="N9" s="57">
        <v>1</v>
      </c>
      <c r="O9" s="57">
        <v>0.125</v>
      </c>
      <c r="P9" s="57">
        <v>1.625</v>
      </c>
      <c r="Q9" s="57">
        <v>0.25</v>
      </c>
      <c r="R9" s="57">
        <v>0.25</v>
      </c>
      <c r="S9" s="57">
        <v>0.125</v>
      </c>
      <c r="T9" s="57">
        <v>0.125</v>
      </c>
      <c r="U9" s="28">
        <v>3</v>
      </c>
      <c r="V9" s="29">
        <v>181.375</v>
      </c>
      <c r="W9" s="33"/>
      <c r="X9" s="34"/>
    </row>
    <row r="10" spans="2:24" ht="15" customHeight="1" x14ac:dyDescent="0.25">
      <c r="B10" s="22"/>
      <c r="C10" s="23" t="s">
        <v>44</v>
      </c>
      <c r="D10" s="24"/>
      <c r="E10" s="24"/>
      <c r="F10" s="25">
        <v>600</v>
      </c>
      <c r="G10" s="25">
        <v>0</v>
      </c>
      <c r="H10" s="25">
        <f>F10+G10</f>
        <v>600</v>
      </c>
      <c r="I10" s="58">
        <v>300</v>
      </c>
      <c r="J10" s="68" t="s">
        <v>156</v>
      </c>
      <c r="K10" s="57">
        <v>0</v>
      </c>
      <c r="L10" s="57">
        <v>0</v>
      </c>
      <c r="M10" s="57">
        <v>1.25</v>
      </c>
      <c r="N10" s="57">
        <v>1</v>
      </c>
      <c r="O10" s="57">
        <v>0.3125</v>
      </c>
      <c r="P10" s="57">
        <v>1.625</v>
      </c>
      <c r="Q10" s="57">
        <v>0.875</v>
      </c>
      <c r="R10" s="57">
        <v>0.4375</v>
      </c>
      <c r="S10" s="57">
        <v>0.25</v>
      </c>
      <c r="T10" s="57">
        <v>0.125</v>
      </c>
      <c r="U10" s="28">
        <v>4</v>
      </c>
      <c r="V10" s="29">
        <v>178.1875</v>
      </c>
      <c r="W10" s="33"/>
      <c r="X10" s="34"/>
    </row>
    <row r="11" spans="2:24" ht="15" customHeight="1" x14ac:dyDescent="0.25">
      <c r="B11" s="16"/>
      <c r="C11" s="17" t="s">
        <v>45</v>
      </c>
      <c r="D11" s="16"/>
      <c r="E11" s="16"/>
      <c r="F11" s="63">
        <f>SUM(F12:F18)</f>
        <v>29029.63</v>
      </c>
      <c r="G11" s="63">
        <f t="shared" ref="G11:I11" si="1">SUM(G12:G18)</f>
        <v>39000</v>
      </c>
      <c r="H11" s="63">
        <f t="shared" si="1"/>
        <v>68029.63</v>
      </c>
      <c r="I11" s="63">
        <f t="shared" si="1"/>
        <v>23393.879999999997</v>
      </c>
      <c r="J11" s="65"/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20"/>
      <c r="X11" s="21"/>
    </row>
    <row r="12" spans="2:24" ht="15" customHeight="1" x14ac:dyDescent="0.25">
      <c r="B12" s="36"/>
      <c r="C12" s="37" t="s">
        <v>46</v>
      </c>
      <c r="D12" s="24"/>
      <c r="E12" s="24"/>
      <c r="F12" s="38">
        <v>3000</v>
      </c>
      <c r="G12" s="39">
        <v>0</v>
      </c>
      <c r="H12" s="39">
        <f t="shared" ref="H12:H18" si="2">F12+G12</f>
        <v>3000</v>
      </c>
      <c r="I12" s="39">
        <v>2200</v>
      </c>
      <c r="J12" s="67" t="s">
        <v>157</v>
      </c>
      <c r="K12" s="57">
        <v>0.1875</v>
      </c>
      <c r="L12" s="57">
        <v>0.1875</v>
      </c>
      <c r="M12" s="57">
        <v>1.75</v>
      </c>
      <c r="N12" s="57">
        <v>1</v>
      </c>
      <c r="O12" s="57">
        <v>0.5</v>
      </c>
      <c r="P12" s="57">
        <v>1.75</v>
      </c>
      <c r="Q12" s="57">
        <v>1.375</v>
      </c>
      <c r="R12" s="57">
        <v>0.5625</v>
      </c>
      <c r="S12" s="57">
        <v>0.375</v>
      </c>
      <c r="T12" s="57">
        <v>0.125</v>
      </c>
      <c r="U12" s="28">
        <v>1</v>
      </c>
      <c r="V12" s="29">
        <v>197.4375</v>
      </c>
      <c r="W12" s="40"/>
      <c r="X12" s="27"/>
    </row>
    <row r="13" spans="2:24" ht="15" customHeight="1" x14ac:dyDescent="0.25">
      <c r="B13" s="36"/>
      <c r="C13" s="37" t="s">
        <v>47</v>
      </c>
      <c r="D13" s="24"/>
      <c r="E13" s="24"/>
      <c r="F13" s="38">
        <v>1414.49</v>
      </c>
      <c r="G13" s="39">
        <v>0</v>
      </c>
      <c r="H13" s="39">
        <f t="shared" si="2"/>
        <v>1414.49</v>
      </c>
      <c r="I13" s="41">
        <v>1178.74</v>
      </c>
      <c r="J13" s="67" t="s">
        <v>157</v>
      </c>
      <c r="K13" s="57">
        <v>6.25E-2</v>
      </c>
      <c r="L13" s="57">
        <v>0.1875</v>
      </c>
      <c r="M13" s="57">
        <v>1.75</v>
      </c>
      <c r="N13" s="57">
        <v>1</v>
      </c>
      <c r="O13" s="57">
        <v>0.8125</v>
      </c>
      <c r="P13" s="57">
        <v>1.75</v>
      </c>
      <c r="Q13" s="57">
        <v>1.8125</v>
      </c>
      <c r="R13" s="57">
        <v>1.75</v>
      </c>
      <c r="S13" s="57">
        <v>0.25</v>
      </c>
      <c r="T13" s="57">
        <v>0.125</v>
      </c>
      <c r="U13" s="28">
        <v>2</v>
      </c>
      <c r="V13" s="29">
        <v>195.625</v>
      </c>
      <c r="W13" s="42"/>
      <c r="X13" s="40"/>
    </row>
    <row r="14" spans="2:24" ht="15" customHeight="1" x14ac:dyDescent="0.25">
      <c r="B14" s="36"/>
      <c r="C14" s="37" t="s">
        <v>48</v>
      </c>
      <c r="D14" s="24"/>
      <c r="E14" s="24"/>
      <c r="F14" s="38">
        <v>215.14</v>
      </c>
      <c r="G14" s="39">
        <v>0</v>
      </c>
      <c r="H14" s="39">
        <f t="shared" si="2"/>
        <v>215.14</v>
      </c>
      <c r="I14" s="41">
        <v>215.14</v>
      </c>
      <c r="J14" s="67" t="s">
        <v>157</v>
      </c>
      <c r="K14" s="57">
        <v>6.25E-2</v>
      </c>
      <c r="L14" s="57">
        <v>0.125</v>
      </c>
      <c r="M14" s="57">
        <v>1.75</v>
      </c>
      <c r="N14" s="57">
        <v>1</v>
      </c>
      <c r="O14" s="57">
        <v>0.75</v>
      </c>
      <c r="P14" s="57">
        <v>1.625</v>
      </c>
      <c r="Q14" s="57">
        <v>1.875</v>
      </c>
      <c r="R14" s="57">
        <v>1.75</v>
      </c>
      <c r="S14" s="57">
        <v>0.25</v>
      </c>
      <c r="T14" s="57">
        <v>0.125</v>
      </c>
      <c r="U14" s="28">
        <v>3</v>
      </c>
      <c r="V14" s="29">
        <v>190.3125</v>
      </c>
      <c r="W14" s="42"/>
      <c r="X14" s="40"/>
    </row>
    <row r="15" spans="2:24" ht="15" customHeight="1" x14ac:dyDescent="0.25">
      <c r="B15" s="36"/>
      <c r="C15" s="37" t="s">
        <v>50</v>
      </c>
      <c r="D15" s="24"/>
      <c r="E15" s="24"/>
      <c r="F15" s="38">
        <v>6600</v>
      </c>
      <c r="G15" s="39">
        <v>0</v>
      </c>
      <c r="H15" s="39">
        <f t="shared" si="2"/>
        <v>6600</v>
      </c>
      <c r="I15" s="41">
        <v>3300</v>
      </c>
      <c r="J15" s="69" t="s">
        <v>158</v>
      </c>
      <c r="K15" s="57">
        <v>6.25E-2</v>
      </c>
      <c r="L15" s="57">
        <v>1.0625</v>
      </c>
      <c r="M15" s="57">
        <v>1.625</v>
      </c>
      <c r="N15" s="57">
        <v>1</v>
      </c>
      <c r="O15" s="57">
        <v>0.9375</v>
      </c>
      <c r="P15" s="57">
        <v>1.6875</v>
      </c>
      <c r="Q15" s="57">
        <v>0.625</v>
      </c>
      <c r="R15" s="57">
        <v>1.25</v>
      </c>
      <c r="S15" s="57">
        <v>1.375</v>
      </c>
      <c r="T15" s="57">
        <v>0.125</v>
      </c>
      <c r="U15" s="28">
        <v>5</v>
      </c>
      <c r="V15" s="29">
        <v>185.75</v>
      </c>
      <c r="W15" s="42"/>
      <c r="X15" s="40"/>
    </row>
    <row r="16" spans="2:24" ht="15" customHeight="1" x14ac:dyDescent="0.25">
      <c r="B16" s="36"/>
      <c r="C16" s="37" t="s">
        <v>49</v>
      </c>
      <c r="D16" s="24"/>
      <c r="E16" s="24"/>
      <c r="F16" s="38">
        <v>9300</v>
      </c>
      <c r="G16" s="39">
        <v>0</v>
      </c>
      <c r="H16" s="39">
        <f t="shared" si="2"/>
        <v>9300</v>
      </c>
      <c r="I16" s="41">
        <v>0</v>
      </c>
      <c r="J16" s="69" t="s">
        <v>158</v>
      </c>
      <c r="K16" s="57">
        <v>0.375</v>
      </c>
      <c r="L16" s="57">
        <v>6.25E-2</v>
      </c>
      <c r="M16" s="57">
        <v>1.6875</v>
      </c>
      <c r="N16" s="57">
        <v>0.8125</v>
      </c>
      <c r="O16" s="57">
        <v>0.9375</v>
      </c>
      <c r="P16" s="57">
        <v>1.9375</v>
      </c>
      <c r="Q16" s="57">
        <v>0.625</v>
      </c>
      <c r="R16" s="57">
        <v>1.125</v>
      </c>
      <c r="S16" s="57">
        <v>0.4375</v>
      </c>
      <c r="T16" s="57">
        <v>0.125</v>
      </c>
      <c r="U16" s="28">
        <v>4</v>
      </c>
      <c r="V16" s="29">
        <v>183.5625</v>
      </c>
      <c r="W16" s="42"/>
      <c r="X16" s="40"/>
    </row>
    <row r="17" spans="2:25" ht="15" customHeight="1" x14ac:dyDescent="0.25">
      <c r="B17" s="36"/>
      <c r="C17" s="37" t="s">
        <v>51</v>
      </c>
      <c r="D17" s="24"/>
      <c r="E17" s="24"/>
      <c r="F17" s="38">
        <v>0</v>
      </c>
      <c r="G17" s="39">
        <v>39000</v>
      </c>
      <c r="H17" s="39">
        <f t="shared" si="2"/>
        <v>39000</v>
      </c>
      <c r="I17" s="41">
        <v>8000</v>
      </c>
      <c r="J17" s="67" t="s">
        <v>157</v>
      </c>
      <c r="K17" s="57">
        <v>6.25E-2</v>
      </c>
      <c r="L17" s="57">
        <v>6.25E-2</v>
      </c>
      <c r="M17" s="57">
        <v>0.3125</v>
      </c>
      <c r="N17" s="57">
        <v>0.875</v>
      </c>
      <c r="O17" s="57">
        <v>0.25</v>
      </c>
      <c r="P17" s="57">
        <v>1.375</v>
      </c>
      <c r="Q17" s="57">
        <v>1.8125</v>
      </c>
      <c r="R17" s="57">
        <v>1.9375</v>
      </c>
      <c r="S17" s="57">
        <v>0.375</v>
      </c>
      <c r="T17" s="57">
        <v>0.125</v>
      </c>
      <c r="U17" s="28">
        <v>6</v>
      </c>
      <c r="V17" s="29">
        <v>170.25</v>
      </c>
      <c r="W17" s="42"/>
      <c r="X17" s="40"/>
    </row>
    <row r="18" spans="2:25" ht="15" customHeight="1" x14ac:dyDescent="0.25">
      <c r="B18" s="36"/>
      <c r="C18" s="37" t="s">
        <v>52</v>
      </c>
      <c r="D18" s="24"/>
      <c r="E18" s="24"/>
      <c r="F18" s="38">
        <v>8500</v>
      </c>
      <c r="G18" s="39">
        <v>0</v>
      </c>
      <c r="H18" s="39">
        <f t="shared" si="2"/>
        <v>8500</v>
      </c>
      <c r="I18" s="41">
        <v>8500</v>
      </c>
      <c r="J18" s="67" t="s">
        <v>157</v>
      </c>
      <c r="K18" s="57">
        <v>6.25E-2</v>
      </c>
      <c r="L18" s="57">
        <v>6.25E-2</v>
      </c>
      <c r="M18" s="57">
        <v>1.5625</v>
      </c>
      <c r="N18" s="57">
        <v>1</v>
      </c>
      <c r="O18" s="57">
        <v>0.5625</v>
      </c>
      <c r="P18" s="57">
        <v>1.6875</v>
      </c>
      <c r="Q18" s="57">
        <v>1.375</v>
      </c>
      <c r="R18" s="57">
        <v>0.8125</v>
      </c>
      <c r="S18" s="57">
        <v>0.4375</v>
      </c>
      <c r="T18" s="57">
        <v>0.125</v>
      </c>
      <c r="U18" s="28">
        <v>7</v>
      </c>
      <c r="V18" s="29">
        <v>168.9375</v>
      </c>
      <c r="W18" s="42"/>
      <c r="X18" s="40"/>
    </row>
    <row r="19" spans="2:25" ht="15" customHeight="1" x14ac:dyDescent="0.25">
      <c r="B19" s="16"/>
      <c r="C19" s="17" t="s">
        <v>53</v>
      </c>
      <c r="D19" s="16"/>
      <c r="E19" s="16"/>
      <c r="F19" s="64">
        <f>SUM(F20:F27)</f>
        <v>49906</v>
      </c>
      <c r="G19" s="64">
        <f t="shared" ref="G19:I19" si="3">SUM(G20:G27)</f>
        <v>10000</v>
      </c>
      <c r="H19" s="64">
        <f t="shared" si="3"/>
        <v>59906</v>
      </c>
      <c r="I19" s="64">
        <f t="shared" si="3"/>
        <v>2350</v>
      </c>
      <c r="J19" s="65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20"/>
      <c r="X19" s="21"/>
    </row>
    <row r="20" spans="2:25" s="49" customFormat="1" ht="15" customHeight="1" x14ac:dyDescent="0.25">
      <c r="B20" s="45"/>
      <c r="C20" s="46" t="s">
        <v>54</v>
      </c>
      <c r="D20" s="47"/>
      <c r="E20" s="47"/>
      <c r="F20" s="48">
        <v>1456</v>
      </c>
      <c r="G20" s="48">
        <v>0</v>
      </c>
      <c r="H20" s="39">
        <f t="shared" ref="H20:H27" si="4">F20+G20</f>
        <v>1456</v>
      </c>
      <c r="I20" s="39">
        <v>0</v>
      </c>
      <c r="J20" s="67" t="s">
        <v>157</v>
      </c>
      <c r="K20" s="57">
        <v>0</v>
      </c>
      <c r="L20" s="57">
        <v>0</v>
      </c>
      <c r="M20" s="57">
        <v>1.8125</v>
      </c>
      <c r="N20" s="57">
        <v>1</v>
      </c>
      <c r="O20" s="57">
        <v>0.625</v>
      </c>
      <c r="P20" s="57">
        <v>1.75</v>
      </c>
      <c r="Q20" s="57">
        <v>1.375</v>
      </c>
      <c r="R20" s="57">
        <v>0.5</v>
      </c>
      <c r="S20" s="57">
        <v>0.375</v>
      </c>
      <c r="T20" s="57">
        <v>0.125</v>
      </c>
      <c r="U20" s="28">
        <v>1</v>
      </c>
      <c r="V20" s="29">
        <v>195.5625</v>
      </c>
      <c r="W20" s="34"/>
      <c r="X20" s="31"/>
      <c r="Y20"/>
    </row>
    <row r="21" spans="2:25" s="49" customFormat="1" ht="15" customHeight="1" x14ac:dyDescent="0.25">
      <c r="B21" s="45"/>
      <c r="C21" s="46" t="s">
        <v>56</v>
      </c>
      <c r="D21" s="47"/>
      <c r="E21" s="47"/>
      <c r="F21" s="48">
        <v>600</v>
      </c>
      <c r="G21" s="48">
        <v>0</v>
      </c>
      <c r="H21" s="39">
        <f t="shared" si="4"/>
        <v>600</v>
      </c>
      <c r="I21" s="41">
        <v>0</v>
      </c>
      <c r="J21" s="67" t="s">
        <v>157</v>
      </c>
      <c r="K21" s="57">
        <v>6.25E-2</v>
      </c>
      <c r="L21" s="57">
        <v>0.625</v>
      </c>
      <c r="M21" s="57">
        <v>1.8125</v>
      </c>
      <c r="N21" s="57">
        <v>1</v>
      </c>
      <c r="O21" s="57">
        <v>0.5625</v>
      </c>
      <c r="P21" s="57">
        <v>1.75</v>
      </c>
      <c r="Q21" s="57">
        <v>1.3125</v>
      </c>
      <c r="R21" s="57">
        <v>0.5</v>
      </c>
      <c r="S21" s="57">
        <v>0.375</v>
      </c>
      <c r="T21" s="57">
        <v>0.125</v>
      </c>
      <c r="U21" s="28">
        <v>2</v>
      </c>
      <c r="V21" s="29">
        <v>194.9375</v>
      </c>
      <c r="W21" s="50"/>
      <c r="X21" s="50"/>
      <c r="Y21"/>
    </row>
    <row r="22" spans="2:25" s="49" customFormat="1" ht="15" customHeight="1" x14ac:dyDescent="0.25">
      <c r="B22" s="45"/>
      <c r="C22" s="46" t="s">
        <v>57</v>
      </c>
      <c r="D22" s="47"/>
      <c r="E22" s="47"/>
      <c r="F22" s="48">
        <v>25000</v>
      </c>
      <c r="G22" s="48">
        <v>0</v>
      </c>
      <c r="H22" s="39">
        <f t="shared" si="4"/>
        <v>25000</v>
      </c>
      <c r="I22" s="41">
        <v>0</v>
      </c>
      <c r="J22" s="67" t="s">
        <v>157</v>
      </c>
      <c r="K22" s="57">
        <v>1.0625</v>
      </c>
      <c r="L22" s="57">
        <v>0.13333333333333333</v>
      </c>
      <c r="M22" s="57">
        <v>1.75</v>
      </c>
      <c r="N22" s="57">
        <v>1</v>
      </c>
      <c r="O22" s="57">
        <v>0.9375</v>
      </c>
      <c r="P22" s="57">
        <v>2</v>
      </c>
      <c r="Q22" s="57">
        <v>0.4375</v>
      </c>
      <c r="R22" s="57">
        <v>0.5</v>
      </c>
      <c r="S22" s="57">
        <v>0.75</v>
      </c>
      <c r="T22" s="57">
        <v>0.125</v>
      </c>
      <c r="U22" s="28">
        <v>3</v>
      </c>
      <c r="V22" s="29">
        <v>192.67500000000001</v>
      </c>
      <c r="W22" s="50"/>
      <c r="X22" s="50"/>
      <c r="Y22"/>
    </row>
    <row r="23" spans="2:25" s="49" customFormat="1" ht="15" customHeight="1" x14ac:dyDescent="0.25">
      <c r="B23" s="45"/>
      <c r="C23" s="46" t="s">
        <v>55</v>
      </c>
      <c r="D23" s="47"/>
      <c r="E23" s="47"/>
      <c r="F23" s="48">
        <v>20000</v>
      </c>
      <c r="G23" s="48">
        <v>0</v>
      </c>
      <c r="H23" s="39">
        <f t="shared" si="4"/>
        <v>20000</v>
      </c>
      <c r="I23" s="41">
        <v>0</v>
      </c>
      <c r="J23" s="67" t="s">
        <v>157</v>
      </c>
      <c r="K23" s="57">
        <v>0.125</v>
      </c>
      <c r="L23" s="57">
        <v>0.125</v>
      </c>
      <c r="M23" s="57">
        <v>1.25</v>
      </c>
      <c r="N23" s="57">
        <v>1</v>
      </c>
      <c r="O23" s="57">
        <v>6.25E-2</v>
      </c>
      <c r="P23" s="57">
        <v>1.625</v>
      </c>
      <c r="Q23" s="57">
        <v>0.25</v>
      </c>
      <c r="R23" s="57">
        <v>0.25</v>
      </c>
      <c r="S23" s="57">
        <v>0.25</v>
      </c>
      <c r="T23" s="57">
        <v>0.125</v>
      </c>
      <c r="U23" s="28">
        <v>1</v>
      </c>
      <c r="V23" s="29">
        <v>191.1875</v>
      </c>
      <c r="W23" s="50"/>
      <c r="X23" s="50"/>
      <c r="Y23"/>
    </row>
    <row r="24" spans="2:25" s="49" customFormat="1" ht="15" customHeight="1" x14ac:dyDescent="0.25">
      <c r="B24" s="45"/>
      <c r="C24" s="46" t="s">
        <v>58</v>
      </c>
      <c r="D24" s="47"/>
      <c r="E24" s="47"/>
      <c r="F24" s="48">
        <v>0</v>
      </c>
      <c r="G24" s="48">
        <v>3000</v>
      </c>
      <c r="H24" s="39">
        <f t="shared" si="4"/>
        <v>3000</v>
      </c>
      <c r="I24" s="41">
        <v>0</v>
      </c>
      <c r="J24" s="67" t="s">
        <v>157</v>
      </c>
      <c r="K24" s="57">
        <v>0.9375</v>
      </c>
      <c r="L24" s="57">
        <v>6.25E-2</v>
      </c>
      <c r="M24" s="57">
        <v>1.6875</v>
      </c>
      <c r="N24" s="57">
        <v>1</v>
      </c>
      <c r="O24" s="57">
        <v>0.9375</v>
      </c>
      <c r="P24" s="57">
        <v>1.9375</v>
      </c>
      <c r="Q24" s="57">
        <v>0.5</v>
      </c>
      <c r="R24" s="57">
        <v>0.5</v>
      </c>
      <c r="S24" s="57">
        <v>0.6875</v>
      </c>
      <c r="T24" s="57">
        <v>0.125</v>
      </c>
      <c r="U24" s="28">
        <v>4</v>
      </c>
      <c r="V24" s="29">
        <v>186.6875</v>
      </c>
      <c r="W24" s="50"/>
      <c r="X24" s="50"/>
      <c r="Y24"/>
    </row>
    <row r="25" spans="2:25" s="49" customFormat="1" ht="15" customHeight="1" x14ac:dyDescent="0.25">
      <c r="B25" s="45"/>
      <c r="C25" s="46" t="s">
        <v>59</v>
      </c>
      <c r="D25" s="47"/>
      <c r="E25" s="47"/>
      <c r="F25" s="48">
        <v>0</v>
      </c>
      <c r="G25" s="48">
        <v>7000</v>
      </c>
      <c r="H25" s="39">
        <f t="shared" si="4"/>
        <v>7000</v>
      </c>
      <c r="I25" s="41">
        <v>0</v>
      </c>
      <c r="J25" s="67" t="s">
        <v>157</v>
      </c>
      <c r="K25" s="57">
        <v>0.125</v>
      </c>
      <c r="L25" s="57">
        <v>6.25E-2</v>
      </c>
      <c r="M25" s="57">
        <v>1.875</v>
      </c>
      <c r="N25" s="57">
        <v>1</v>
      </c>
      <c r="O25" s="57">
        <v>0.1875</v>
      </c>
      <c r="P25" s="57">
        <v>1.75</v>
      </c>
      <c r="Q25" s="57">
        <v>2</v>
      </c>
      <c r="R25" s="57">
        <v>1.875</v>
      </c>
      <c r="S25" s="57">
        <v>1.625</v>
      </c>
      <c r="T25" s="57">
        <v>0.125</v>
      </c>
      <c r="U25" s="28">
        <v>5</v>
      </c>
      <c r="V25" s="29">
        <v>184.8125</v>
      </c>
      <c r="W25" s="50"/>
      <c r="X25" s="50"/>
      <c r="Y25"/>
    </row>
    <row r="26" spans="2:25" s="49" customFormat="1" ht="15" customHeight="1" x14ac:dyDescent="0.25">
      <c r="B26" s="45"/>
      <c r="C26" s="46" t="s">
        <v>60</v>
      </c>
      <c r="D26" s="47"/>
      <c r="E26" s="47"/>
      <c r="F26" s="48">
        <v>2000</v>
      </c>
      <c r="G26" s="48">
        <v>0</v>
      </c>
      <c r="H26" s="39">
        <f t="shared" si="4"/>
        <v>2000</v>
      </c>
      <c r="I26" s="41">
        <v>1500</v>
      </c>
      <c r="J26" s="67" t="s">
        <v>157</v>
      </c>
      <c r="K26" s="57">
        <v>0.125</v>
      </c>
      <c r="L26" s="57">
        <v>0</v>
      </c>
      <c r="M26" s="57">
        <v>1.6875</v>
      </c>
      <c r="N26" s="57">
        <v>0.9375</v>
      </c>
      <c r="O26" s="57">
        <v>0.375</v>
      </c>
      <c r="P26" s="57">
        <v>1.625</v>
      </c>
      <c r="Q26" s="57">
        <v>0.8125</v>
      </c>
      <c r="R26" s="57">
        <v>0.5625</v>
      </c>
      <c r="S26" s="57">
        <v>0.6875</v>
      </c>
      <c r="T26" s="57">
        <v>0.625</v>
      </c>
      <c r="U26" s="28">
        <v>6</v>
      </c>
      <c r="V26" s="29">
        <v>171.75</v>
      </c>
      <c r="W26" s="50"/>
      <c r="X26" s="50"/>
      <c r="Y26"/>
    </row>
    <row r="27" spans="2:25" s="49" customFormat="1" ht="15" customHeight="1" x14ac:dyDescent="0.25">
      <c r="B27" s="45"/>
      <c r="C27" s="46" t="s">
        <v>61</v>
      </c>
      <c r="D27" s="47"/>
      <c r="E27" s="47"/>
      <c r="F27" s="48">
        <v>850</v>
      </c>
      <c r="G27" s="48">
        <v>0</v>
      </c>
      <c r="H27" s="39">
        <f t="shared" si="4"/>
        <v>850</v>
      </c>
      <c r="I27" s="41">
        <v>850</v>
      </c>
      <c r="J27" s="67" t="s">
        <v>157</v>
      </c>
      <c r="K27" s="57">
        <v>0</v>
      </c>
      <c r="L27" s="57">
        <v>0</v>
      </c>
      <c r="M27" s="57">
        <v>1.75</v>
      </c>
      <c r="N27" s="57">
        <v>1</v>
      </c>
      <c r="O27" s="57">
        <v>0.3125</v>
      </c>
      <c r="P27" s="57">
        <v>1.6875</v>
      </c>
      <c r="Q27" s="57">
        <v>1.3125</v>
      </c>
      <c r="R27" s="57">
        <v>0.5625</v>
      </c>
      <c r="S27" s="57">
        <v>0.5625</v>
      </c>
      <c r="T27" s="57">
        <v>0.125</v>
      </c>
      <c r="U27" s="28">
        <v>7</v>
      </c>
      <c r="V27" s="29">
        <v>168.1875</v>
      </c>
      <c r="W27" s="50"/>
      <c r="X27" s="50"/>
      <c r="Y27"/>
    </row>
    <row r="28" spans="2:25" x14ac:dyDescent="0.25">
      <c r="B28" s="16"/>
      <c r="C28" s="17" t="s">
        <v>62</v>
      </c>
      <c r="D28" s="16"/>
      <c r="E28" s="16"/>
      <c r="F28" s="64">
        <f>SUM(F29:F55)</f>
        <v>435855.74</v>
      </c>
      <c r="G28" s="64">
        <f t="shared" ref="G28:I28" si="5">SUM(G29:G55)</f>
        <v>589432</v>
      </c>
      <c r="H28" s="64">
        <f t="shared" si="5"/>
        <v>1025287.74</v>
      </c>
      <c r="I28" s="64">
        <f t="shared" si="5"/>
        <v>301866.56</v>
      </c>
      <c r="J28" s="65"/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20"/>
      <c r="X28" s="20"/>
    </row>
    <row r="29" spans="2:25" x14ac:dyDescent="0.25">
      <c r="B29" s="36"/>
      <c r="C29" s="46" t="s">
        <v>63</v>
      </c>
      <c r="D29" s="47"/>
      <c r="E29" s="47"/>
      <c r="F29" s="48">
        <v>0</v>
      </c>
      <c r="G29" s="48">
        <v>520000</v>
      </c>
      <c r="H29" s="39">
        <f t="shared" ref="H29:H55" si="6">F29+G29</f>
        <v>520000</v>
      </c>
      <c r="I29" s="39">
        <v>0</v>
      </c>
      <c r="J29" s="69" t="s">
        <v>158</v>
      </c>
      <c r="K29" s="57">
        <v>0</v>
      </c>
      <c r="L29" s="57">
        <v>0</v>
      </c>
      <c r="M29" s="57">
        <v>1.8125</v>
      </c>
      <c r="N29" s="57">
        <v>1</v>
      </c>
      <c r="O29" s="57">
        <v>6.25E-2</v>
      </c>
      <c r="P29" s="57">
        <v>2</v>
      </c>
      <c r="Q29" s="57">
        <v>1.125</v>
      </c>
      <c r="R29" s="57">
        <v>1.625</v>
      </c>
      <c r="S29" s="57">
        <v>0.3125</v>
      </c>
      <c r="T29" s="57">
        <v>0.125</v>
      </c>
      <c r="U29" s="28">
        <v>1</v>
      </c>
      <c r="V29" s="29">
        <v>197.625</v>
      </c>
      <c r="W29" s="34"/>
      <c r="X29" s="31"/>
    </row>
    <row r="30" spans="2:25" x14ac:dyDescent="0.25">
      <c r="B30" s="36"/>
      <c r="C30" s="46" t="s">
        <v>64</v>
      </c>
      <c r="D30" s="47"/>
      <c r="E30" s="47"/>
      <c r="F30" s="48">
        <v>0</v>
      </c>
      <c r="G30" s="48">
        <v>18452</v>
      </c>
      <c r="H30" s="39">
        <f t="shared" si="6"/>
        <v>18452</v>
      </c>
      <c r="I30" s="41">
        <v>6500</v>
      </c>
      <c r="J30" s="69" t="s">
        <v>158</v>
      </c>
      <c r="K30" s="57">
        <v>0</v>
      </c>
      <c r="L30" s="57">
        <v>0</v>
      </c>
      <c r="M30" s="57">
        <v>1.875</v>
      </c>
      <c r="N30" s="57">
        <v>1</v>
      </c>
      <c r="O30" s="57">
        <v>6.25E-2</v>
      </c>
      <c r="P30" s="57">
        <v>1.75</v>
      </c>
      <c r="Q30" s="57">
        <v>1.9375</v>
      </c>
      <c r="R30" s="57">
        <v>1.8125</v>
      </c>
      <c r="S30" s="57">
        <v>1.5625</v>
      </c>
      <c r="T30" s="57">
        <v>0.125</v>
      </c>
      <c r="U30" s="28">
        <v>2</v>
      </c>
      <c r="V30" s="29">
        <v>196.8125</v>
      </c>
      <c r="W30" s="50"/>
      <c r="X30" s="34"/>
    </row>
    <row r="31" spans="2:25" x14ac:dyDescent="0.25">
      <c r="B31" s="36"/>
      <c r="C31" s="46" t="s">
        <v>65</v>
      </c>
      <c r="D31" s="47"/>
      <c r="E31" s="47"/>
      <c r="F31" s="48">
        <v>9234.65</v>
      </c>
      <c r="G31" s="48">
        <v>0</v>
      </c>
      <c r="H31" s="39">
        <f t="shared" si="6"/>
        <v>9234.65</v>
      </c>
      <c r="I31" s="41">
        <v>4617</v>
      </c>
      <c r="J31" s="67" t="s">
        <v>157</v>
      </c>
      <c r="K31" s="57">
        <v>0</v>
      </c>
      <c r="L31" s="57">
        <v>0</v>
      </c>
      <c r="M31" s="57">
        <v>1.6875</v>
      </c>
      <c r="N31" s="57">
        <v>1</v>
      </c>
      <c r="O31" s="57">
        <v>0.6875</v>
      </c>
      <c r="P31" s="57">
        <v>2</v>
      </c>
      <c r="Q31" s="57">
        <v>2</v>
      </c>
      <c r="R31" s="57">
        <v>1.6875</v>
      </c>
      <c r="S31" s="57">
        <v>0.125</v>
      </c>
      <c r="T31" s="57">
        <v>0.125</v>
      </c>
      <c r="U31" s="28">
        <v>3</v>
      </c>
      <c r="V31" s="29">
        <v>190.375</v>
      </c>
      <c r="W31" s="50"/>
      <c r="X31" s="34"/>
    </row>
    <row r="32" spans="2:25" x14ac:dyDescent="0.25">
      <c r="B32" s="36"/>
      <c r="C32" s="46" t="s">
        <v>66</v>
      </c>
      <c r="D32" s="47"/>
      <c r="E32" s="47"/>
      <c r="F32" s="48">
        <v>54219.12</v>
      </c>
      <c r="G32" s="48">
        <v>0</v>
      </c>
      <c r="H32" s="39">
        <f t="shared" si="6"/>
        <v>54219.12</v>
      </c>
      <c r="I32" s="41">
        <v>27109.56</v>
      </c>
      <c r="J32" s="69" t="s">
        <v>158</v>
      </c>
      <c r="K32" s="57">
        <v>0</v>
      </c>
      <c r="L32" s="57">
        <v>0</v>
      </c>
      <c r="M32" s="57">
        <v>1.6875</v>
      </c>
      <c r="N32" s="57">
        <v>1</v>
      </c>
      <c r="O32" s="57">
        <v>0.9375</v>
      </c>
      <c r="P32" s="57">
        <v>1.6875</v>
      </c>
      <c r="Q32" s="57">
        <v>1.9375</v>
      </c>
      <c r="R32" s="57">
        <v>1.6875</v>
      </c>
      <c r="S32" s="57">
        <v>0.125</v>
      </c>
      <c r="T32" s="57">
        <v>0.125</v>
      </c>
      <c r="U32" s="28">
        <v>4</v>
      </c>
      <c r="V32" s="29">
        <v>184.75</v>
      </c>
      <c r="W32" s="50"/>
      <c r="X32" s="34"/>
    </row>
    <row r="33" spans="2:24" x14ac:dyDescent="0.25">
      <c r="B33" s="36"/>
      <c r="C33" s="46" t="s">
        <v>67</v>
      </c>
      <c r="D33" s="47"/>
      <c r="E33" s="47"/>
      <c r="F33" s="48">
        <v>2700</v>
      </c>
      <c r="G33" s="48">
        <v>0</v>
      </c>
      <c r="H33" s="39">
        <f t="shared" si="6"/>
        <v>2700</v>
      </c>
      <c r="I33" s="41">
        <v>2700</v>
      </c>
      <c r="J33" s="69" t="s">
        <v>158</v>
      </c>
      <c r="K33" s="57">
        <v>0</v>
      </c>
      <c r="L33" s="57">
        <v>0</v>
      </c>
      <c r="M33" s="57">
        <v>1.75</v>
      </c>
      <c r="N33" s="57">
        <v>1</v>
      </c>
      <c r="O33" s="57">
        <v>0.25</v>
      </c>
      <c r="P33" s="57">
        <v>1.625</v>
      </c>
      <c r="Q33" s="57">
        <v>0.9375</v>
      </c>
      <c r="R33" s="57">
        <v>0.8125</v>
      </c>
      <c r="S33" s="57">
        <v>0.75</v>
      </c>
      <c r="T33" s="57">
        <v>0.3125</v>
      </c>
      <c r="U33" s="28">
        <v>5</v>
      </c>
      <c r="V33" s="29">
        <v>177</v>
      </c>
      <c r="W33" s="50"/>
      <c r="X33" s="34"/>
    </row>
    <row r="34" spans="2:24" x14ac:dyDescent="0.25">
      <c r="B34" s="36"/>
      <c r="C34" s="46" t="s">
        <v>68</v>
      </c>
      <c r="D34" s="47"/>
      <c r="E34" s="47"/>
      <c r="F34" s="48">
        <v>0</v>
      </c>
      <c r="G34" s="48">
        <v>21990</v>
      </c>
      <c r="H34" s="39">
        <f t="shared" si="6"/>
        <v>21990</v>
      </c>
      <c r="I34" s="41">
        <v>5250</v>
      </c>
      <c r="J34" s="69" t="s">
        <v>158</v>
      </c>
      <c r="K34" s="57">
        <v>0</v>
      </c>
      <c r="L34" s="57">
        <v>0</v>
      </c>
      <c r="M34" s="57">
        <v>1.4375</v>
      </c>
      <c r="N34" s="57">
        <v>1</v>
      </c>
      <c r="O34" s="57">
        <v>6.25E-2</v>
      </c>
      <c r="P34" s="57">
        <v>1.75</v>
      </c>
      <c r="Q34" s="57">
        <v>1.5625</v>
      </c>
      <c r="R34" s="57">
        <v>1.375</v>
      </c>
      <c r="S34" s="57">
        <v>1.875</v>
      </c>
      <c r="T34" s="57">
        <v>0.25</v>
      </c>
      <c r="U34" s="28">
        <v>6</v>
      </c>
      <c r="V34" s="29">
        <v>176.5</v>
      </c>
      <c r="W34" s="50"/>
      <c r="X34" s="34"/>
    </row>
    <row r="35" spans="2:24" x14ac:dyDescent="0.25">
      <c r="B35" s="36"/>
      <c r="C35" s="46" t="s">
        <v>69</v>
      </c>
      <c r="D35" s="47"/>
      <c r="E35" s="47"/>
      <c r="F35" s="48">
        <v>105333</v>
      </c>
      <c r="G35" s="48">
        <v>0</v>
      </c>
      <c r="H35" s="39">
        <f t="shared" si="6"/>
        <v>105333</v>
      </c>
      <c r="I35" s="41">
        <v>33000</v>
      </c>
      <c r="J35" s="69" t="s">
        <v>158</v>
      </c>
      <c r="K35" s="57">
        <v>0</v>
      </c>
      <c r="L35" s="57">
        <v>0</v>
      </c>
      <c r="M35" s="57">
        <v>1.5625</v>
      </c>
      <c r="N35" s="57">
        <v>1</v>
      </c>
      <c r="O35" s="57">
        <v>0.9375</v>
      </c>
      <c r="P35" s="57">
        <v>1.75</v>
      </c>
      <c r="Q35" s="57">
        <v>2</v>
      </c>
      <c r="R35" s="57">
        <v>1.625</v>
      </c>
      <c r="S35" s="57">
        <v>0.3125</v>
      </c>
      <c r="T35" s="57">
        <v>0.125</v>
      </c>
      <c r="U35" s="28">
        <v>7</v>
      </c>
      <c r="V35" s="29">
        <v>171.5</v>
      </c>
      <c r="W35" s="50"/>
      <c r="X35" s="34"/>
    </row>
    <row r="36" spans="2:24" x14ac:dyDescent="0.25">
      <c r="B36" s="36"/>
      <c r="C36" s="46" t="s">
        <v>70</v>
      </c>
      <c r="D36" s="47"/>
      <c r="E36" s="47"/>
      <c r="F36" s="48">
        <v>0</v>
      </c>
      <c r="G36" s="48">
        <v>21990</v>
      </c>
      <c r="H36" s="39">
        <f t="shared" si="6"/>
        <v>21990</v>
      </c>
      <c r="I36" s="41">
        <v>5250</v>
      </c>
      <c r="J36" s="69" t="s">
        <v>158</v>
      </c>
      <c r="K36" s="57">
        <v>0</v>
      </c>
      <c r="L36" s="57">
        <v>0</v>
      </c>
      <c r="M36" s="57">
        <v>1.25</v>
      </c>
      <c r="N36" s="57">
        <v>1</v>
      </c>
      <c r="O36" s="57">
        <v>0.125</v>
      </c>
      <c r="P36" s="57">
        <v>1.75</v>
      </c>
      <c r="Q36" s="57">
        <v>1.75</v>
      </c>
      <c r="R36" s="57">
        <v>1.5</v>
      </c>
      <c r="S36" s="57">
        <v>1.375</v>
      </c>
      <c r="T36" s="57">
        <v>1</v>
      </c>
      <c r="U36" s="28">
        <v>8</v>
      </c>
      <c r="V36" s="29">
        <v>166.625</v>
      </c>
      <c r="W36" s="50"/>
      <c r="X36" s="34"/>
    </row>
    <row r="37" spans="2:24" x14ac:dyDescent="0.25">
      <c r="B37" s="36"/>
      <c r="C37" s="46" t="s">
        <v>71</v>
      </c>
      <c r="D37" s="47"/>
      <c r="E37" s="47"/>
      <c r="F37" s="48">
        <v>41000</v>
      </c>
      <c r="G37" s="48">
        <v>0</v>
      </c>
      <c r="H37" s="39">
        <f t="shared" si="6"/>
        <v>41000</v>
      </c>
      <c r="I37" s="41">
        <v>41000</v>
      </c>
      <c r="J37" s="70" t="s">
        <v>159</v>
      </c>
      <c r="K37" s="57">
        <v>0</v>
      </c>
      <c r="L37" s="57">
        <v>0</v>
      </c>
      <c r="M37" s="57">
        <v>1.625</v>
      </c>
      <c r="N37" s="57">
        <v>1</v>
      </c>
      <c r="O37" s="57">
        <v>0.125</v>
      </c>
      <c r="P37" s="57">
        <v>1.75</v>
      </c>
      <c r="Q37" s="57">
        <v>1.8125</v>
      </c>
      <c r="R37" s="57">
        <v>1.875</v>
      </c>
      <c r="S37" s="57">
        <v>1.6875</v>
      </c>
      <c r="T37" s="57">
        <v>1.4375</v>
      </c>
      <c r="U37" s="28">
        <v>9</v>
      </c>
      <c r="V37" s="29">
        <v>164.75</v>
      </c>
      <c r="W37" s="50"/>
      <c r="X37" s="34"/>
    </row>
    <row r="38" spans="2:24" x14ac:dyDescent="0.25">
      <c r="B38" s="36"/>
      <c r="C38" s="46" t="s">
        <v>72</v>
      </c>
      <c r="D38" s="47"/>
      <c r="E38" s="47"/>
      <c r="F38" s="48">
        <v>41000</v>
      </c>
      <c r="G38" s="48">
        <v>0</v>
      </c>
      <c r="H38" s="39">
        <f t="shared" si="6"/>
        <v>41000</v>
      </c>
      <c r="I38" s="41">
        <v>41000</v>
      </c>
      <c r="J38" s="70" t="s">
        <v>159</v>
      </c>
      <c r="K38" s="57">
        <v>0</v>
      </c>
      <c r="L38" s="57">
        <v>0</v>
      </c>
      <c r="M38" s="57">
        <v>1.625</v>
      </c>
      <c r="N38" s="57">
        <v>1</v>
      </c>
      <c r="O38" s="57">
        <v>0.125</v>
      </c>
      <c r="P38" s="57">
        <v>1.75</v>
      </c>
      <c r="Q38" s="57">
        <v>1.8125</v>
      </c>
      <c r="R38" s="57">
        <v>1.875</v>
      </c>
      <c r="S38" s="57">
        <v>1.6875</v>
      </c>
      <c r="T38" s="57">
        <v>1.4375</v>
      </c>
      <c r="U38" s="28">
        <v>10</v>
      </c>
      <c r="V38" s="29">
        <v>160.25</v>
      </c>
      <c r="W38" s="50"/>
      <c r="X38" s="34"/>
    </row>
    <row r="39" spans="2:24" x14ac:dyDescent="0.25">
      <c r="B39" s="36"/>
      <c r="C39" s="46" t="s">
        <v>73</v>
      </c>
      <c r="D39" s="47"/>
      <c r="E39" s="47"/>
      <c r="F39" s="48">
        <v>19000</v>
      </c>
      <c r="G39" s="48">
        <v>0</v>
      </c>
      <c r="H39" s="39">
        <f t="shared" si="6"/>
        <v>19000</v>
      </c>
      <c r="I39" s="41">
        <v>19000</v>
      </c>
      <c r="J39" s="70" t="s">
        <v>159</v>
      </c>
      <c r="K39" s="57">
        <v>0</v>
      </c>
      <c r="L39" s="57">
        <v>0</v>
      </c>
      <c r="M39" s="57">
        <v>1.6</v>
      </c>
      <c r="N39" s="57">
        <v>1</v>
      </c>
      <c r="O39" s="57">
        <v>0</v>
      </c>
      <c r="P39" s="57">
        <v>1.7333333333333334</v>
      </c>
      <c r="Q39" s="57">
        <v>1.8</v>
      </c>
      <c r="R39" s="57">
        <v>1.8666666666666667</v>
      </c>
      <c r="S39" s="57">
        <v>1.6</v>
      </c>
      <c r="T39" s="57">
        <v>1.4</v>
      </c>
      <c r="U39" s="28">
        <v>11</v>
      </c>
      <c r="V39" s="29">
        <v>155.26666666666668</v>
      </c>
      <c r="W39" s="50"/>
      <c r="X39" s="34"/>
    </row>
    <row r="40" spans="2:24" x14ac:dyDescent="0.25">
      <c r="B40" s="36"/>
      <c r="C40" s="46" t="s">
        <v>74</v>
      </c>
      <c r="D40" s="47"/>
      <c r="E40" s="47"/>
      <c r="F40" s="48">
        <v>19000</v>
      </c>
      <c r="G40" s="48">
        <v>0</v>
      </c>
      <c r="H40" s="39">
        <f t="shared" si="6"/>
        <v>19000</v>
      </c>
      <c r="I40" s="41">
        <v>19000</v>
      </c>
      <c r="J40" s="70" t="s">
        <v>159</v>
      </c>
      <c r="K40" s="57">
        <v>0</v>
      </c>
      <c r="L40" s="57">
        <v>0</v>
      </c>
      <c r="M40" s="57">
        <v>1.6</v>
      </c>
      <c r="N40" s="57">
        <v>1</v>
      </c>
      <c r="O40" s="57">
        <v>0</v>
      </c>
      <c r="P40" s="57">
        <v>1.7333333333333334</v>
      </c>
      <c r="Q40" s="57">
        <v>1.8</v>
      </c>
      <c r="R40" s="57">
        <v>1.8666666666666667</v>
      </c>
      <c r="S40" s="57">
        <v>1.6</v>
      </c>
      <c r="T40" s="57">
        <v>1.4</v>
      </c>
      <c r="U40" s="28">
        <v>12</v>
      </c>
      <c r="V40" s="29">
        <v>150.76666666666668</v>
      </c>
      <c r="W40" s="50"/>
      <c r="X40" s="34"/>
    </row>
    <row r="41" spans="2:24" x14ac:dyDescent="0.25">
      <c r="B41" s="36"/>
      <c r="C41" s="46" t="s">
        <v>75</v>
      </c>
      <c r="D41" s="47"/>
      <c r="E41" s="47"/>
      <c r="F41" s="48">
        <v>400</v>
      </c>
      <c r="G41" s="48">
        <v>0</v>
      </c>
      <c r="H41" s="39">
        <f t="shared" si="6"/>
        <v>400</v>
      </c>
      <c r="I41" s="41">
        <v>400</v>
      </c>
      <c r="J41" s="69" t="s">
        <v>158</v>
      </c>
      <c r="K41" s="57">
        <v>0</v>
      </c>
      <c r="L41" s="57">
        <v>0</v>
      </c>
      <c r="M41" s="57">
        <v>1.3125</v>
      </c>
      <c r="N41" s="57">
        <v>1</v>
      </c>
      <c r="O41" s="57">
        <v>0.25</v>
      </c>
      <c r="P41" s="57">
        <v>1.5625</v>
      </c>
      <c r="Q41" s="57">
        <v>1.75</v>
      </c>
      <c r="R41" s="57">
        <v>1.1875</v>
      </c>
      <c r="S41" s="57">
        <v>0.1875</v>
      </c>
      <c r="T41" s="57">
        <v>0.1875</v>
      </c>
      <c r="U41" s="28">
        <v>13</v>
      </c>
      <c r="V41" s="29">
        <v>140.6875</v>
      </c>
      <c r="W41" s="50"/>
      <c r="X41" s="34"/>
    </row>
    <row r="42" spans="2:24" x14ac:dyDescent="0.25">
      <c r="B42" s="36"/>
      <c r="C42" s="46" t="s">
        <v>76</v>
      </c>
      <c r="D42" s="47"/>
      <c r="E42" s="47"/>
      <c r="F42" s="48">
        <v>0</v>
      </c>
      <c r="G42" s="48">
        <v>7000</v>
      </c>
      <c r="H42" s="39">
        <f t="shared" si="6"/>
        <v>7000</v>
      </c>
      <c r="I42" s="41">
        <v>0</v>
      </c>
      <c r="J42" s="69" t="s">
        <v>158</v>
      </c>
      <c r="K42" s="57">
        <v>0</v>
      </c>
      <c r="L42" s="57">
        <v>0</v>
      </c>
      <c r="M42" s="57">
        <v>1.5625</v>
      </c>
      <c r="N42" s="57">
        <v>1</v>
      </c>
      <c r="O42" s="57">
        <v>1.0625</v>
      </c>
      <c r="P42" s="57">
        <v>1.875</v>
      </c>
      <c r="Q42" s="57">
        <v>1.8125</v>
      </c>
      <c r="R42" s="57">
        <v>0.6875</v>
      </c>
      <c r="S42" s="57">
        <v>0.6875</v>
      </c>
      <c r="T42" s="57">
        <v>0.125</v>
      </c>
      <c r="U42" s="28">
        <v>14</v>
      </c>
      <c r="V42" s="29">
        <v>139.125</v>
      </c>
      <c r="W42" s="50"/>
      <c r="X42" s="34"/>
    </row>
    <row r="43" spans="2:24" x14ac:dyDescent="0.25">
      <c r="B43" s="36"/>
      <c r="C43" s="46" t="s">
        <v>77</v>
      </c>
      <c r="D43" s="47"/>
      <c r="E43" s="47"/>
      <c r="F43" s="48">
        <v>4500</v>
      </c>
      <c r="G43" s="48">
        <v>0</v>
      </c>
      <c r="H43" s="39">
        <f t="shared" si="6"/>
        <v>4500</v>
      </c>
      <c r="I43" s="41">
        <v>0</v>
      </c>
      <c r="J43" s="69" t="s">
        <v>158</v>
      </c>
      <c r="K43" s="57">
        <v>0</v>
      </c>
      <c r="L43" s="57">
        <v>0</v>
      </c>
      <c r="M43" s="57">
        <v>1.5625</v>
      </c>
      <c r="N43" s="57">
        <v>1</v>
      </c>
      <c r="O43" s="57">
        <v>1.0625</v>
      </c>
      <c r="P43" s="57">
        <v>1.875</v>
      </c>
      <c r="Q43" s="57">
        <v>1.8125</v>
      </c>
      <c r="R43" s="57">
        <v>0.6875</v>
      </c>
      <c r="S43" s="57">
        <v>0.6875</v>
      </c>
      <c r="T43" s="57">
        <v>0.125</v>
      </c>
      <c r="U43" s="28">
        <v>15</v>
      </c>
      <c r="V43" s="29">
        <v>134.625</v>
      </c>
      <c r="W43" s="50"/>
      <c r="X43" s="34"/>
    </row>
    <row r="44" spans="2:24" x14ac:dyDescent="0.25">
      <c r="B44" s="36"/>
      <c r="C44" s="46" t="s">
        <v>78</v>
      </c>
      <c r="D44" s="47"/>
      <c r="E44" s="47"/>
      <c r="F44" s="48">
        <v>23000</v>
      </c>
      <c r="G44" s="48">
        <v>0</v>
      </c>
      <c r="H44" s="39">
        <f t="shared" si="6"/>
        <v>23000</v>
      </c>
      <c r="I44" s="41">
        <v>23000</v>
      </c>
      <c r="J44" s="69" t="s">
        <v>158</v>
      </c>
      <c r="K44" s="57">
        <v>0</v>
      </c>
      <c r="L44" s="57">
        <v>0</v>
      </c>
      <c r="M44" s="57">
        <v>1.5625</v>
      </c>
      <c r="N44" s="57">
        <v>1</v>
      </c>
      <c r="O44" s="57">
        <v>1</v>
      </c>
      <c r="P44" s="57">
        <v>1.6875</v>
      </c>
      <c r="Q44" s="57">
        <v>1.8125</v>
      </c>
      <c r="R44" s="57">
        <v>0.625</v>
      </c>
      <c r="S44" s="57">
        <v>0.125</v>
      </c>
      <c r="T44" s="57">
        <v>0.125</v>
      </c>
      <c r="U44" s="28">
        <v>16</v>
      </c>
      <c r="V44" s="29">
        <v>128.0625</v>
      </c>
      <c r="W44" s="50"/>
      <c r="X44" s="34"/>
    </row>
    <row r="45" spans="2:24" x14ac:dyDescent="0.25">
      <c r="B45" s="36"/>
      <c r="C45" s="46" t="s">
        <v>79</v>
      </c>
      <c r="D45" s="47"/>
      <c r="E45" s="47"/>
      <c r="F45" s="48">
        <v>39600</v>
      </c>
      <c r="G45" s="48">
        <v>0</v>
      </c>
      <c r="H45" s="39">
        <f t="shared" si="6"/>
        <v>39600</v>
      </c>
      <c r="I45" s="41">
        <v>39600</v>
      </c>
      <c r="J45" s="69" t="s">
        <v>158</v>
      </c>
      <c r="K45" s="57">
        <v>0</v>
      </c>
      <c r="L45" s="57">
        <v>0</v>
      </c>
      <c r="M45" s="57">
        <v>1.4375</v>
      </c>
      <c r="N45" s="57">
        <v>1</v>
      </c>
      <c r="O45" s="57">
        <v>0.25</v>
      </c>
      <c r="P45" s="57">
        <v>1.6875</v>
      </c>
      <c r="Q45" s="57">
        <v>1.875</v>
      </c>
      <c r="R45" s="57">
        <v>1.5625</v>
      </c>
      <c r="S45" s="57">
        <v>0.625</v>
      </c>
      <c r="T45" s="57">
        <v>0.125</v>
      </c>
      <c r="U45" s="28">
        <v>17</v>
      </c>
      <c r="V45" s="29">
        <v>125.4375</v>
      </c>
      <c r="W45" s="50"/>
      <c r="X45" s="34"/>
    </row>
    <row r="46" spans="2:24" x14ac:dyDescent="0.25">
      <c r="B46" s="36"/>
      <c r="C46" s="46" t="s">
        <v>80</v>
      </c>
      <c r="D46" s="47"/>
      <c r="E46" s="47"/>
      <c r="F46" s="48">
        <v>13000</v>
      </c>
      <c r="G46" s="48">
        <v>0</v>
      </c>
      <c r="H46" s="39">
        <f t="shared" si="6"/>
        <v>13000</v>
      </c>
      <c r="I46" s="41">
        <v>6500</v>
      </c>
      <c r="J46" s="69" t="s">
        <v>158</v>
      </c>
      <c r="K46" s="57">
        <v>0</v>
      </c>
      <c r="L46" s="57">
        <v>0</v>
      </c>
      <c r="M46" s="57">
        <v>1.625</v>
      </c>
      <c r="N46" s="57">
        <v>1</v>
      </c>
      <c r="O46" s="57">
        <v>0.9375</v>
      </c>
      <c r="P46" s="57">
        <v>1.625</v>
      </c>
      <c r="Q46" s="57">
        <v>1.75</v>
      </c>
      <c r="R46" s="57">
        <v>1.3125</v>
      </c>
      <c r="S46" s="57">
        <v>0.625</v>
      </c>
      <c r="T46" s="57">
        <v>0.125</v>
      </c>
      <c r="U46" s="28">
        <v>18</v>
      </c>
      <c r="V46" s="29">
        <v>121.1875</v>
      </c>
      <c r="W46" s="50"/>
      <c r="X46" s="34"/>
    </row>
    <row r="47" spans="2:24" x14ac:dyDescent="0.25">
      <c r="B47" s="36"/>
      <c r="C47" s="46" t="s">
        <v>81</v>
      </c>
      <c r="D47" s="47"/>
      <c r="E47" s="47"/>
      <c r="F47" s="48">
        <v>47000</v>
      </c>
      <c r="G47" s="48">
        <v>0</v>
      </c>
      <c r="H47" s="39">
        <f t="shared" si="6"/>
        <v>47000</v>
      </c>
      <c r="I47" s="41">
        <v>22000</v>
      </c>
      <c r="J47" s="69" t="s">
        <v>158</v>
      </c>
      <c r="K47" s="57">
        <v>0</v>
      </c>
      <c r="L47" s="57">
        <v>0</v>
      </c>
      <c r="M47" s="57">
        <v>1.5</v>
      </c>
      <c r="N47" s="57">
        <v>1</v>
      </c>
      <c r="O47" s="57">
        <v>1</v>
      </c>
      <c r="P47" s="57">
        <v>1.6875</v>
      </c>
      <c r="Q47" s="57">
        <v>1.875</v>
      </c>
      <c r="R47" s="57">
        <v>0.75</v>
      </c>
      <c r="S47" s="57">
        <v>0.125</v>
      </c>
      <c r="T47" s="57">
        <v>0.125</v>
      </c>
      <c r="U47" s="28">
        <v>19</v>
      </c>
      <c r="V47" s="29">
        <v>114.75</v>
      </c>
      <c r="W47" s="50"/>
      <c r="X47" s="34"/>
    </row>
    <row r="48" spans="2:24" x14ac:dyDescent="0.25">
      <c r="B48" s="36"/>
      <c r="C48" s="46" t="s">
        <v>82</v>
      </c>
      <c r="D48" s="47"/>
      <c r="E48" s="47"/>
      <c r="F48" s="48">
        <v>1550</v>
      </c>
      <c r="G48" s="48">
        <v>0</v>
      </c>
      <c r="H48" s="39">
        <f t="shared" si="6"/>
        <v>1550</v>
      </c>
      <c r="I48" s="41">
        <v>0</v>
      </c>
      <c r="J48" s="69" t="s">
        <v>158</v>
      </c>
      <c r="K48" s="57">
        <v>0</v>
      </c>
      <c r="L48" s="57">
        <v>0</v>
      </c>
      <c r="M48" s="57">
        <v>0.8125</v>
      </c>
      <c r="N48" s="57">
        <v>1</v>
      </c>
      <c r="O48" s="57">
        <v>0.875</v>
      </c>
      <c r="P48" s="57">
        <v>1.5625</v>
      </c>
      <c r="Q48" s="57">
        <v>1.125</v>
      </c>
      <c r="R48" s="57">
        <v>1.25</v>
      </c>
      <c r="S48" s="57">
        <v>0.125</v>
      </c>
      <c r="T48" s="57">
        <v>0.125</v>
      </c>
      <c r="U48" s="28">
        <v>20</v>
      </c>
      <c r="V48" s="29">
        <v>107.0625</v>
      </c>
      <c r="W48" s="50"/>
      <c r="X48" s="34"/>
    </row>
    <row r="49" spans="2:24" x14ac:dyDescent="0.25">
      <c r="B49" s="36"/>
      <c r="C49" s="46" t="s">
        <v>83</v>
      </c>
      <c r="D49" s="47"/>
      <c r="E49" s="47"/>
      <c r="F49" s="48">
        <v>2200</v>
      </c>
      <c r="G49" s="48">
        <v>0</v>
      </c>
      <c r="H49" s="39">
        <f t="shared" si="6"/>
        <v>2200</v>
      </c>
      <c r="I49" s="41">
        <v>0</v>
      </c>
      <c r="J49" s="67" t="s">
        <v>157</v>
      </c>
      <c r="K49" s="57">
        <v>0</v>
      </c>
      <c r="L49" s="57">
        <v>0</v>
      </c>
      <c r="M49" s="57">
        <v>0.5625</v>
      </c>
      <c r="N49" s="57">
        <v>1</v>
      </c>
      <c r="O49" s="57">
        <v>0.3125</v>
      </c>
      <c r="P49" s="57">
        <v>1.625</v>
      </c>
      <c r="Q49" s="57">
        <v>1.625</v>
      </c>
      <c r="R49" s="57">
        <v>1.5</v>
      </c>
      <c r="S49" s="57">
        <v>0.125</v>
      </c>
      <c r="T49" s="57">
        <v>0.125</v>
      </c>
      <c r="U49" s="28">
        <v>21</v>
      </c>
      <c r="V49" s="29">
        <v>103</v>
      </c>
      <c r="W49" s="50"/>
      <c r="X49" s="34"/>
    </row>
    <row r="50" spans="2:24" x14ac:dyDescent="0.25">
      <c r="B50" s="36"/>
      <c r="C50" s="46" t="s">
        <v>84</v>
      </c>
      <c r="D50" s="47"/>
      <c r="E50" s="47"/>
      <c r="F50" s="48">
        <v>1548.97</v>
      </c>
      <c r="G50" s="48">
        <v>0</v>
      </c>
      <c r="H50" s="39">
        <f t="shared" si="6"/>
        <v>1548.97</v>
      </c>
      <c r="I50" s="41">
        <v>0</v>
      </c>
      <c r="J50" s="69" t="s">
        <v>158</v>
      </c>
      <c r="K50" s="57">
        <v>0</v>
      </c>
      <c r="L50" s="57">
        <v>0</v>
      </c>
      <c r="M50" s="57">
        <v>1.1875</v>
      </c>
      <c r="N50" s="57">
        <v>1</v>
      </c>
      <c r="O50" s="57">
        <v>0.875</v>
      </c>
      <c r="P50" s="57">
        <v>1.4375</v>
      </c>
      <c r="Q50" s="57">
        <v>1.625</v>
      </c>
      <c r="R50" s="57">
        <v>0.6875</v>
      </c>
      <c r="S50" s="57">
        <v>0.125</v>
      </c>
      <c r="T50" s="57">
        <v>0.125</v>
      </c>
      <c r="U50" s="28">
        <v>22</v>
      </c>
      <c r="V50" s="29">
        <v>98.5625</v>
      </c>
      <c r="W50" s="50"/>
      <c r="X50" s="34"/>
    </row>
    <row r="51" spans="2:24" x14ac:dyDescent="0.25">
      <c r="B51" s="36"/>
      <c r="C51" s="46" t="s">
        <v>85</v>
      </c>
      <c r="D51" s="47"/>
      <c r="E51" s="47"/>
      <c r="F51" s="48">
        <v>1550</v>
      </c>
      <c r="G51" s="48">
        <v>0</v>
      </c>
      <c r="H51" s="39">
        <f t="shared" si="6"/>
        <v>1550</v>
      </c>
      <c r="I51" s="41">
        <v>0</v>
      </c>
      <c r="J51" s="69" t="s">
        <v>158</v>
      </c>
      <c r="K51" s="57">
        <v>0</v>
      </c>
      <c r="L51" s="57">
        <v>0</v>
      </c>
      <c r="M51" s="57">
        <v>0.625</v>
      </c>
      <c r="N51" s="57">
        <v>1</v>
      </c>
      <c r="O51" s="57">
        <v>0.875</v>
      </c>
      <c r="P51" s="57">
        <v>1.5625</v>
      </c>
      <c r="Q51" s="57">
        <v>1.125</v>
      </c>
      <c r="R51" s="57">
        <v>1.25</v>
      </c>
      <c r="S51" s="57">
        <v>0.125</v>
      </c>
      <c r="T51" s="57">
        <v>0.125</v>
      </c>
      <c r="U51" s="28">
        <v>23</v>
      </c>
      <c r="V51" s="29">
        <v>93</v>
      </c>
      <c r="W51" s="50"/>
      <c r="X51" s="34"/>
    </row>
    <row r="52" spans="2:24" x14ac:dyDescent="0.25">
      <c r="B52" s="36"/>
      <c r="C52" s="46" t="s">
        <v>87</v>
      </c>
      <c r="D52" s="47"/>
      <c r="E52" s="47"/>
      <c r="F52" s="48">
        <v>3000</v>
      </c>
      <c r="G52" s="48">
        <v>0</v>
      </c>
      <c r="H52" s="39">
        <f t="shared" si="6"/>
        <v>3000</v>
      </c>
      <c r="I52" s="41">
        <v>2000</v>
      </c>
      <c r="J52" s="69" t="s">
        <v>158</v>
      </c>
      <c r="K52" s="57">
        <v>0</v>
      </c>
      <c r="L52" s="57">
        <v>0</v>
      </c>
      <c r="M52" s="57">
        <v>1.0625</v>
      </c>
      <c r="N52" s="57">
        <v>1</v>
      </c>
      <c r="O52" s="57">
        <v>0.9375</v>
      </c>
      <c r="P52" s="57">
        <v>1.5625</v>
      </c>
      <c r="Q52" s="57">
        <v>1.625</v>
      </c>
      <c r="R52" s="57">
        <v>1.5625</v>
      </c>
      <c r="S52" s="57">
        <v>0.125</v>
      </c>
      <c r="T52" s="57">
        <v>0.125</v>
      </c>
      <c r="U52" s="28">
        <v>25</v>
      </c>
      <c r="V52" s="29">
        <v>87</v>
      </c>
      <c r="W52" s="50"/>
      <c r="X52" s="34"/>
    </row>
    <row r="53" spans="2:24" x14ac:dyDescent="0.25">
      <c r="B53" s="36"/>
      <c r="C53" s="46" t="s">
        <v>86</v>
      </c>
      <c r="D53" s="47"/>
      <c r="E53" s="47"/>
      <c r="F53" s="48">
        <v>4620</v>
      </c>
      <c r="G53" s="48">
        <v>0</v>
      </c>
      <c r="H53" s="39">
        <f t="shared" si="6"/>
        <v>4620</v>
      </c>
      <c r="I53" s="41">
        <v>1540</v>
      </c>
      <c r="J53" s="69" t="s">
        <v>158</v>
      </c>
      <c r="K53" s="57">
        <v>0</v>
      </c>
      <c r="L53" s="57">
        <v>0</v>
      </c>
      <c r="M53" s="57">
        <v>0.5</v>
      </c>
      <c r="N53" s="57">
        <v>1</v>
      </c>
      <c r="O53" s="57">
        <v>0.8125</v>
      </c>
      <c r="P53" s="57">
        <v>1.375</v>
      </c>
      <c r="Q53" s="57">
        <v>1.1875</v>
      </c>
      <c r="R53" s="57">
        <v>0.8125</v>
      </c>
      <c r="S53" s="57">
        <v>0.125</v>
      </c>
      <c r="T53" s="57">
        <v>0.125</v>
      </c>
      <c r="U53" s="28">
        <v>24</v>
      </c>
      <c r="V53" s="29">
        <v>86.5625</v>
      </c>
      <c r="W53" s="50"/>
      <c r="X53" s="34"/>
    </row>
    <row r="54" spans="2:24" x14ac:dyDescent="0.25">
      <c r="B54" s="36"/>
      <c r="C54" s="46" t="s">
        <v>88</v>
      </c>
      <c r="D54" s="47"/>
      <c r="E54" s="47"/>
      <c r="F54" s="48">
        <v>1200</v>
      </c>
      <c r="G54" s="48">
        <v>0</v>
      </c>
      <c r="H54" s="39">
        <f t="shared" si="6"/>
        <v>1200</v>
      </c>
      <c r="I54" s="41">
        <v>1200</v>
      </c>
      <c r="J54" s="69" t="s">
        <v>158</v>
      </c>
      <c r="K54" s="57">
        <v>0</v>
      </c>
      <c r="L54" s="57">
        <v>0</v>
      </c>
      <c r="M54" s="57">
        <v>1.375</v>
      </c>
      <c r="N54" s="57">
        <v>1</v>
      </c>
      <c r="O54" s="57">
        <v>0.25</v>
      </c>
      <c r="P54" s="57">
        <v>1.5</v>
      </c>
      <c r="Q54" s="57">
        <v>1.75</v>
      </c>
      <c r="R54" s="57">
        <v>1.625</v>
      </c>
      <c r="S54" s="57">
        <v>0.125</v>
      </c>
      <c r="T54" s="57">
        <v>0.125</v>
      </c>
      <c r="U54" s="28">
        <v>26</v>
      </c>
      <c r="V54" s="29">
        <v>82.875</v>
      </c>
      <c r="W54" s="50"/>
      <c r="X54" s="34"/>
    </row>
    <row r="55" spans="2:24" x14ac:dyDescent="0.25">
      <c r="B55" s="36"/>
      <c r="C55" s="46" t="s">
        <v>89</v>
      </c>
      <c r="D55" s="47"/>
      <c r="E55" s="47"/>
      <c r="F55" s="48">
        <v>1200</v>
      </c>
      <c r="G55" s="48"/>
      <c r="H55" s="39">
        <f t="shared" si="6"/>
        <v>1200</v>
      </c>
      <c r="I55" s="41">
        <v>1200</v>
      </c>
      <c r="J55" s="69" t="s">
        <v>158</v>
      </c>
      <c r="K55" s="57">
        <v>0.3125</v>
      </c>
      <c r="L55" s="57">
        <v>0</v>
      </c>
      <c r="M55" s="57">
        <v>1.75</v>
      </c>
      <c r="N55" s="57">
        <v>0.9375</v>
      </c>
      <c r="O55" s="57">
        <v>0.6875</v>
      </c>
      <c r="P55" s="57">
        <v>1.625</v>
      </c>
      <c r="Q55" s="57">
        <v>0.75</v>
      </c>
      <c r="R55" s="57">
        <v>0.6875</v>
      </c>
      <c r="S55" s="57">
        <v>0.3125</v>
      </c>
      <c r="T55" s="57">
        <v>0.3125</v>
      </c>
      <c r="U55" s="28">
        <v>27</v>
      </c>
      <c r="V55" s="29">
        <v>78.0625</v>
      </c>
      <c r="W55" s="50"/>
      <c r="X55" s="34"/>
    </row>
    <row r="56" spans="2:24" x14ac:dyDescent="0.25">
      <c r="B56" s="16"/>
      <c r="C56" s="17" t="s">
        <v>90</v>
      </c>
      <c r="D56" s="16"/>
      <c r="E56" s="16"/>
      <c r="F56" s="64">
        <f>SUM(F57:F66)</f>
        <v>146800</v>
      </c>
      <c r="G56" s="64">
        <f t="shared" ref="G56:I56" si="7">SUM(G57:G66)</f>
        <v>0</v>
      </c>
      <c r="H56" s="64">
        <f t="shared" si="7"/>
        <v>146800</v>
      </c>
      <c r="I56" s="64">
        <f t="shared" si="7"/>
        <v>0</v>
      </c>
      <c r="J56" s="65"/>
      <c r="K56" s="74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  <c r="W56" s="20"/>
      <c r="X56" s="21"/>
    </row>
    <row r="57" spans="2:24" x14ac:dyDescent="0.25">
      <c r="B57" s="36"/>
      <c r="C57" s="46" t="s">
        <v>91</v>
      </c>
      <c r="D57" s="47"/>
      <c r="E57" s="47"/>
      <c r="F57" s="48">
        <v>24500</v>
      </c>
      <c r="G57" s="48">
        <v>0</v>
      </c>
      <c r="H57" s="39">
        <f t="shared" ref="H57:H66" si="8">F57+G57</f>
        <v>24500</v>
      </c>
      <c r="I57" s="39">
        <v>0</v>
      </c>
      <c r="J57" s="68" t="s">
        <v>156</v>
      </c>
      <c r="K57" s="57">
        <v>0.125</v>
      </c>
      <c r="L57" s="57">
        <v>1.5</v>
      </c>
      <c r="M57" s="57">
        <v>0.9375</v>
      </c>
      <c r="N57" s="57">
        <v>1</v>
      </c>
      <c r="O57" s="57">
        <v>0</v>
      </c>
      <c r="P57" s="57">
        <v>1.625</v>
      </c>
      <c r="Q57" s="57">
        <v>0.125</v>
      </c>
      <c r="R57" s="57">
        <v>0.125</v>
      </c>
      <c r="S57" s="57">
        <v>0.125</v>
      </c>
      <c r="T57" s="57">
        <v>0.1875</v>
      </c>
      <c r="U57" s="28">
        <v>1</v>
      </c>
      <c r="V57" s="29">
        <v>197.8125</v>
      </c>
      <c r="W57" s="34"/>
      <c r="X57" s="31"/>
    </row>
    <row r="58" spans="2:24" x14ac:dyDescent="0.25">
      <c r="B58" s="36"/>
      <c r="C58" s="46" t="s">
        <v>92</v>
      </c>
      <c r="D58" s="47"/>
      <c r="E58" s="47"/>
      <c r="F58" s="48">
        <v>30000</v>
      </c>
      <c r="G58" s="48">
        <v>0</v>
      </c>
      <c r="H58" s="39">
        <f t="shared" si="8"/>
        <v>30000</v>
      </c>
      <c r="I58" s="41">
        <v>0</v>
      </c>
      <c r="J58" s="68" t="s">
        <v>156</v>
      </c>
      <c r="K58" s="57">
        <v>0</v>
      </c>
      <c r="L58" s="57">
        <v>1.6875</v>
      </c>
      <c r="M58" s="57">
        <v>1.75</v>
      </c>
      <c r="N58" s="57">
        <v>1</v>
      </c>
      <c r="O58" s="57">
        <v>0</v>
      </c>
      <c r="P58" s="57">
        <v>1.625</v>
      </c>
      <c r="Q58" s="57">
        <v>0.125</v>
      </c>
      <c r="R58" s="57">
        <v>0.125</v>
      </c>
      <c r="S58" s="57">
        <v>0.125</v>
      </c>
      <c r="T58" s="57">
        <v>0.1875</v>
      </c>
      <c r="U58" s="28">
        <v>2</v>
      </c>
      <c r="V58" s="29">
        <v>196.25</v>
      </c>
      <c r="W58" s="50"/>
      <c r="X58" s="50"/>
    </row>
    <row r="59" spans="2:24" x14ac:dyDescent="0.25">
      <c r="B59" s="36"/>
      <c r="C59" s="46" t="s">
        <v>93</v>
      </c>
      <c r="D59" s="47"/>
      <c r="E59" s="47"/>
      <c r="F59" s="48">
        <v>10000</v>
      </c>
      <c r="G59" s="48">
        <v>0</v>
      </c>
      <c r="H59" s="39">
        <f t="shared" si="8"/>
        <v>10000</v>
      </c>
      <c r="I59" s="41">
        <v>0</v>
      </c>
      <c r="J59" s="68" t="s">
        <v>156</v>
      </c>
      <c r="K59" s="57">
        <v>0.125</v>
      </c>
      <c r="L59" s="57">
        <v>1.3125</v>
      </c>
      <c r="M59" s="57">
        <v>0.625</v>
      </c>
      <c r="N59" s="57">
        <v>1</v>
      </c>
      <c r="O59" s="57">
        <v>0</v>
      </c>
      <c r="P59" s="57">
        <v>1.625</v>
      </c>
      <c r="Q59" s="57">
        <v>0.125</v>
      </c>
      <c r="R59" s="57">
        <v>0.125</v>
      </c>
      <c r="S59" s="57">
        <v>0.125</v>
      </c>
      <c r="T59" s="57">
        <v>0.1875</v>
      </c>
      <c r="U59" s="28">
        <v>3</v>
      </c>
      <c r="V59" s="29">
        <v>186.75</v>
      </c>
      <c r="W59" s="50"/>
      <c r="X59" s="50"/>
    </row>
    <row r="60" spans="2:24" x14ac:dyDescent="0.25">
      <c r="B60" s="36"/>
      <c r="C60" s="46" t="s">
        <v>94</v>
      </c>
      <c r="D60" s="47"/>
      <c r="E60" s="47"/>
      <c r="F60" s="48">
        <v>35000</v>
      </c>
      <c r="G60" s="48">
        <v>0</v>
      </c>
      <c r="H60" s="39">
        <f t="shared" si="8"/>
        <v>35000</v>
      </c>
      <c r="I60" s="41">
        <v>0</v>
      </c>
      <c r="J60" s="68" t="s">
        <v>156</v>
      </c>
      <c r="K60" s="57">
        <v>0</v>
      </c>
      <c r="L60" s="57">
        <v>1.625</v>
      </c>
      <c r="M60" s="57">
        <v>0.5625</v>
      </c>
      <c r="N60" s="57">
        <v>1</v>
      </c>
      <c r="O60" s="57">
        <v>0</v>
      </c>
      <c r="P60" s="57">
        <v>1.625</v>
      </c>
      <c r="Q60" s="57">
        <v>0.125</v>
      </c>
      <c r="R60" s="57">
        <v>0.125</v>
      </c>
      <c r="S60" s="57">
        <v>0.125</v>
      </c>
      <c r="T60" s="57">
        <v>0.125</v>
      </c>
      <c r="U60" s="28">
        <v>4</v>
      </c>
      <c r="V60" s="29">
        <v>183.1875</v>
      </c>
      <c r="W60" s="50"/>
      <c r="X60" s="50"/>
    </row>
    <row r="61" spans="2:24" x14ac:dyDescent="0.25">
      <c r="B61" s="36"/>
      <c r="C61" s="46" t="s">
        <v>95</v>
      </c>
      <c r="D61" s="47"/>
      <c r="E61" s="47"/>
      <c r="F61" s="48">
        <v>3900</v>
      </c>
      <c r="G61" s="48">
        <v>0</v>
      </c>
      <c r="H61" s="39">
        <f t="shared" si="8"/>
        <v>3900</v>
      </c>
      <c r="I61" s="41">
        <v>0</v>
      </c>
      <c r="J61" s="68" t="s">
        <v>156</v>
      </c>
      <c r="K61" s="57">
        <v>0.125</v>
      </c>
      <c r="L61" s="57">
        <v>1.625</v>
      </c>
      <c r="M61" s="57">
        <v>0.4375</v>
      </c>
      <c r="N61" s="57">
        <v>1</v>
      </c>
      <c r="O61" s="57">
        <v>0</v>
      </c>
      <c r="P61" s="57">
        <v>1.625</v>
      </c>
      <c r="Q61" s="57">
        <v>0.125</v>
      </c>
      <c r="R61" s="57">
        <v>0.125</v>
      </c>
      <c r="S61" s="57">
        <v>0.125</v>
      </c>
      <c r="T61" s="57">
        <v>0.1875</v>
      </c>
      <c r="U61" s="28">
        <v>5</v>
      </c>
      <c r="V61" s="29">
        <v>179.0625</v>
      </c>
      <c r="W61" s="50"/>
      <c r="X61" s="50"/>
    </row>
    <row r="62" spans="2:24" x14ac:dyDescent="0.25">
      <c r="B62" s="36"/>
      <c r="C62" s="46" t="s">
        <v>96</v>
      </c>
      <c r="D62" s="47"/>
      <c r="E62" s="47"/>
      <c r="F62" s="48">
        <v>4000</v>
      </c>
      <c r="G62" s="48">
        <v>0</v>
      </c>
      <c r="H62" s="39">
        <f t="shared" si="8"/>
        <v>4000</v>
      </c>
      <c r="I62" s="41">
        <v>0</v>
      </c>
      <c r="J62" s="68" t="s">
        <v>156</v>
      </c>
      <c r="K62" s="57">
        <v>0.125</v>
      </c>
      <c r="L62" s="57">
        <v>0.625</v>
      </c>
      <c r="M62" s="57">
        <v>0.625</v>
      </c>
      <c r="N62" s="57">
        <v>1</v>
      </c>
      <c r="O62" s="57">
        <v>0</v>
      </c>
      <c r="P62" s="57">
        <v>1.625</v>
      </c>
      <c r="Q62" s="57">
        <v>0.125</v>
      </c>
      <c r="R62" s="57">
        <v>0.125</v>
      </c>
      <c r="S62" s="57">
        <v>0.125</v>
      </c>
      <c r="T62" s="57">
        <v>0.1875</v>
      </c>
      <c r="U62" s="28">
        <v>6</v>
      </c>
      <c r="V62" s="29">
        <v>169.125</v>
      </c>
      <c r="W62" s="50"/>
      <c r="X62" s="50"/>
    </row>
    <row r="63" spans="2:24" x14ac:dyDescent="0.25">
      <c r="B63" s="36"/>
      <c r="C63" s="46" t="s">
        <v>97</v>
      </c>
      <c r="D63" s="47"/>
      <c r="E63" s="47"/>
      <c r="F63" s="48">
        <v>11000</v>
      </c>
      <c r="G63" s="48">
        <v>0</v>
      </c>
      <c r="H63" s="39">
        <f t="shared" si="8"/>
        <v>11000</v>
      </c>
      <c r="I63" s="41">
        <v>0</v>
      </c>
      <c r="J63" s="68" t="s">
        <v>156</v>
      </c>
      <c r="K63" s="57">
        <v>0.125</v>
      </c>
      <c r="L63" s="57">
        <v>0.9375</v>
      </c>
      <c r="M63" s="57">
        <v>0.625</v>
      </c>
      <c r="N63" s="57">
        <v>1</v>
      </c>
      <c r="O63" s="57">
        <v>0</v>
      </c>
      <c r="P63" s="57">
        <v>1.625</v>
      </c>
      <c r="Q63" s="57">
        <v>0.125</v>
      </c>
      <c r="R63" s="57">
        <v>0.125</v>
      </c>
      <c r="S63" s="57">
        <v>0.125</v>
      </c>
      <c r="T63" s="57">
        <v>0.1875</v>
      </c>
      <c r="U63" s="28">
        <v>7</v>
      </c>
      <c r="V63" s="29">
        <v>166.5</v>
      </c>
      <c r="W63" s="50"/>
      <c r="X63" s="50"/>
    </row>
    <row r="64" spans="2:24" x14ac:dyDescent="0.25">
      <c r="B64" s="36"/>
      <c r="C64" s="46" t="s">
        <v>98</v>
      </c>
      <c r="D64" s="47"/>
      <c r="E64" s="47"/>
      <c r="F64" s="48">
        <v>16000</v>
      </c>
      <c r="G64" s="48">
        <v>0</v>
      </c>
      <c r="H64" s="39">
        <f t="shared" si="8"/>
        <v>16000</v>
      </c>
      <c r="I64" s="41">
        <v>0</v>
      </c>
      <c r="J64" s="68" t="s">
        <v>156</v>
      </c>
      <c r="K64" s="57">
        <v>0.125</v>
      </c>
      <c r="L64" s="57">
        <v>1.4375</v>
      </c>
      <c r="M64" s="57">
        <v>0.625</v>
      </c>
      <c r="N64" s="57">
        <v>1</v>
      </c>
      <c r="O64" s="57">
        <v>0</v>
      </c>
      <c r="P64" s="57">
        <v>1.625</v>
      </c>
      <c r="Q64" s="57">
        <v>0.125</v>
      </c>
      <c r="R64" s="57">
        <v>0.125</v>
      </c>
      <c r="S64" s="57">
        <v>0.125</v>
      </c>
      <c r="T64" s="57">
        <v>0.1875</v>
      </c>
      <c r="U64" s="28">
        <v>8</v>
      </c>
      <c r="V64" s="29">
        <v>165</v>
      </c>
      <c r="W64" s="50"/>
      <c r="X64" s="50"/>
    </row>
    <row r="65" spans="2:24" x14ac:dyDescent="0.25">
      <c r="B65" s="36"/>
      <c r="C65" s="46" t="s">
        <v>99</v>
      </c>
      <c r="D65" s="47"/>
      <c r="E65" s="47"/>
      <c r="F65" s="48">
        <v>10000</v>
      </c>
      <c r="G65" s="48">
        <v>0</v>
      </c>
      <c r="H65" s="39">
        <f t="shared" si="8"/>
        <v>10000</v>
      </c>
      <c r="I65" s="41">
        <v>0</v>
      </c>
      <c r="J65" s="68" t="s">
        <v>156</v>
      </c>
      <c r="K65" s="57">
        <v>6.25E-2</v>
      </c>
      <c r="L65" s="57">
        <v>0.5625</v>
      </c>
      <c r="M65" s="57">
        <v>0.5625</v>
      </c>
      <c r="N65" s="57">
        <v>1</v>
      </c>
      <c r="O65" s="57">
        <v>0</v>
      </c>
      <c r="P65" s="57">
        <v>1.625</v>
      </c>
      <c r="Q65" s="57">
        <v>0.125</v>
      </c>
      <c r="R65" s="57">
        <v>0.125</v>
      </c>
      <c r="S65" s="57">
        <v>0.125</v>
      </c>
      <c r="T65" s="57">
        <v>0.125</v>
      </c>
      <c r="U65" s="28">
        <v>9</v>
      </c>
      <c r="V65" s="29">
        <v>154.625</v>
      </c>
      <c r="W65" s="50"/>
      <c r="X65" s="50"/>
    </row>
    <row r="66" spans="2:24" x14ac:dyDescent="0.25">
      <c r="B66" s="36"/>
      <c r="C66" s="46" t="s">
        <v>100</v>
      </c>
      <c r="D66" s="47"/>
      <c r="E66" s="47"/>
      <c r="F66" s="48">
        <v>2400</v>
      </c>
      <c r="G66" s="48">
        <v>0</v>
      </c>
      <c r="H66" s="39">
        <f t="shared" si="8"/>
        <v>2400</v>
      </c>
      <c r="I66" s="41">
        <v>0</v>
      </c>
      <c r="J66" s="68" t="s">
        <v>156</v>
      </c>
      <c r="K66" s="57">
        <v>6.25E-2</v>
      </c>
      <c r="L66" s="57">
        <v>0.625</v>
      </c>
      <c r="M66" s="57">
        <v>0.5625</v>
      </c>
      <c r="N66" s="57">
        <v>1</v>
      </c>
      <c r="O66" s="57">
        <v>0</v>
      </c>
      <c r="P66" s="57">
        <v>1.625</v>
      </c>
      <c r="Q66" s="57">
        <v>0.125</v>
      </c>
      <c r="R66" s="57">
        <v>0.125</v>
      </c>
      <c r="S66" s="57">
        <v>0.125</v>
      </c>
      <c r="T66" s="57">
        <v>0.125</v>
      </c>
      <c r="U66" s="28">
        <v>10</v>
      </c>
      <c r="V66" s="29">
        <v>150.5</v>
      </c>
      <c r="W66" s="50"/>
      <c r="X66" s="50"/>
    </row>
    <row r="67" spans="2:24" ht="15" customHeight="1" x14ac:dyDescent="0.25">
      <c r="B67" s="16"/>
      <c r="C67" s="17" t="s">
        <v>101</v>
      </c>
      <c r="D67" s="16"/>
      <c r="E67" s="16"/>
      <c r="F67" s="64">
        <f>SUM(F68:F69)</f>
        <v>0</v>
      </c>
      <c r="G67" s="64">
        <f t="shared" ref="G67:I67" si="9">SUM(G68:G69)</f>
        <v>39488.28</v>
      </c>
      <c r="H67" s="64">
        <f t="shared" si="9"/>
        <v>39488.28</v>
      </c>
      <c r="I67" s="64">
        <f t="shared" si="9"/>
        <v>0</v>
      </c>
      <c r="J67" s="65"/>
      <c r="K67" s="74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  <c r="W67" s="20"/>
      <c r="X67" s="20"/>
    </row>
    <row r="68" spans="2:24" x14ac:dyDescent="0.25">
      <c r="B68" s="36"/>
      <c r="C68" s="46" t="s">
        <v>103</v>
      </c>
      <c r="D68" s="47"/>
      <c r="E68" s="47"/>
      <c r="F68" s="48">
        <v>0</v>
      </c>
      <c r="G68" s="48">
        <v>36988.28</v>
      </c>
      <c r="H68" s="39">
        <f>F68+G68</f>
        <v>36988.28</v>
      </c>
      <c r="I68" s="39">
        <v>0</v>
      </c>
      <c r="J68" s="68" t="s">
        <v>156</v>
      </c>
      <c r="K68" s="57">
        <v>0</v>
      </c>
      <c r="L68" s="57">
        <v>0</v>
      </c>
      <c r="M68" s="57">
        <v>1.2307692307692308</v>
      </c>
      <c r="N68" s="57">
        <v>1</v>
      </c>
      <c r="O68" s="57">
        <v>0.23076923076923078</v>
      </c>
      <c r="P68" s="57">
        <v>1.8461538461538463</v>
      </c>
      <c r="Q68" s="57">
        <v>0.23076923076923078</v>
      </c>
      <c r="R68" s="57">
        <v>0</v>
      </c>
      <c r="S68" s="57">
        <v>0</v>
      </c>
      <c r="T68" s="57">
        <v>0</v>
      </c>
      <c r="U68" s="51">
        <v>1</v>
      </c>
      <c r="V68" s="29">
        <v>189.76923076923077</v>
      </c>
      <c r="W68" s="34"/>
      <c r="X68" s="31"/>
    </row>
    <row r="69" spans="2:24" x14ac:dyDescent="0.25">
      <c r="B69" s="36"/>
      <c r="C69" s="46" t="s">
        <v>102</v>
      </c>
      <c r="D69" s="47"/>
      <c r="E69" s="47"/>
      <c r="F69" s="48">
        <v>0</v>
      </c>
      <c r="G69" s="48">
        <v>2500</v>
      </c>
      <c r="H69" s="39">
        <f>F69+G69</f>
        <v>2500</v>
      </c>
      <c r="I69" s="41">
        <v>0</v>
      </c>
      <c r="J69" s="68" t="s">
        <v>156</v>
      </c>
      <c r="K69" s="57">
        <v>0</v>
      </c>
      <c r="L69" s="57">
        <v>0</v>
      </c>
      <c r="M69" s="57">
        <v>6.25E-2</v>
      </c>
      <c r="N69" s="57">
        <v>1</v>
      </c>
      <c r="O69" s="57">
        <v>0.1875</v>
      </c>
      <c r="P69" s="57">
        <v>1.75</v>
      </c>
      <c r="Q69" s="57">
        <v>0.125</v>
      </c>
      <c r="R69" s="57">
        <v>0.125</v>
      </c>
      <c r="S69" s="57">
        <v>0.125</v>
      </c>
      <c r="T69" s="57">
        <v>0.875</v>
      </c>
      <c r="U69" s="51">
        <v>1</v>
      </c>
      <c r="V69" s="29">
        <v>187.625</v>
      </c>
      <c r="W69" s="50"/>
      <c r="X69" s="34"/>
    </row>
    <row r="70" spans="2:24" x14ac:dyDescent="0.25">
      <c r="B70" s="16"/>
      <c r="C70" s="17" t="s">
        <v>104</v>
      </c>
      <c r="D70" s="16"/>
      <c r="E70" s="16"/>
      <c r="F70" s="64">
        <f>SUM(F71:F73)</f>
        <v>5099</v>
      </c>
      <c r="G70" s="64">
        <f t="shared" ref="G70:I70" si="10">SUM(G71:G73)</f>
        <v>0</v>
      </c>
      <c r="H70" s="64">
        <f t="shared" si="10"/>
        <v>5099</v>
      </c>
      <c r="I70" s="64">
        <f t="shared" si="10"/>
        <v>100</v>
      </c>
      <c r="J70" s="65"/>
      <c r="K70" s="74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  <c r="W70" s="20"/>
      <c r="X70" s="21"/>
    </row>
    <row r="71" spans="2:24" x14ac:dyDescent="0.25">
      <c r="B71" s="45"/>
      <c r="C71" s="46" t="s">
        <v>105</v>
      </c>
      <c r="D71" s="47"/>
      <c r="E71" s="47"/>
      <c r="F71" s="48">
        <v>2099</v>
      </c>
      <c r="G71" s="48">
        <v>0</v>
      </c>
      <c r="H71" s="39">
        <f>F71+G71</f>
        <v>2099</v>
      </c>
      <c r="I71" s="39">
        <v>0</v>
      </c>
      <c r="J71" s="68" t="s">
        <v>156</v>
      </c>
      <c r="K71" s="57">
        <v>0</v>
      </c>
      <c r="L71" s="57">
        <v>0</v>
      </c>
      <c r="M71" s="57">
        <v>0.4375</v>
      </c>
      <c r="N71" s="57">
        <v>1</v>
      </c>
      <c r="O71" s="57">
        <v>0</v>
      </c>
      <c r="P71" s="57">
        <v>1.75</v>
      </c>
      <c r="Q71" s="57">
        <v>0.75</v>
      </c>
      <c r="R71" s="57">
        <v>0.1875</v>
      </c>
      <c r="S71" s="57">
        <v>0.125</v>
      </c>
      <c r="T71" s="57">
        <v>0.125</v>
      </c>
      <c r="U71" s="51">
        <v>1</v>
      </c>
      <c r="V71" s="29">
        <v>188.4375</v>
      </c>
      <c r="W71" s="34"/>
      <c r="X71" s="31"/>
    </row>
    <row r="72" spans="2:24" x14ac:dyDescent="0.25">
      <c r="B72" s="45"/>
      <c r="C72" s="46" t="s">
        <v>107</v>
      </c>
      <c r="D72" s="47"/>
      <c r="E72" s="47"/>
      <c r="F72" s="48">
        <v>1500</v>
      </c>
      <c r="G72" s="48">
        <v>0</v>
      </c>
      <c r="H72" s="39">
        <f>F72+G72</f>
        <v>1500</v>
      </c>
      <c r="I72" s="41">
        <v>100</v>
      </c>
      <c r="J72" s="68" t="s">
        <v>156</v>
      </c>
      <c r="K72" s="57">
        <v>0</v>
      </c>
      <c r="L72" s="57">
        <v>0</v>
      </c>
      <c r="M72" s="57">
        <v>0.3125</v>
      </c>
      <c r="N72" s="57">
        <v>0.9375</v>
      </c>
      <c r="O72" s="57">
        <v>0.125</v>
      </c>
      <c r="P72" s="57">
        <v>1.9375</v>
      </c>
      <c r="Q72" s="57">
        <v>1.6875</v>
      </c>
      <c r="R72" s="57">
        <v>0.125</v>
      </c>
      <c r="S72" s="57">
        <v>0.125</v>
      </c>
      <c r="T72" s="57">
        <v>0.125</v>
      </c>
      <c r="U72" s="51">
        <v>3</v>
      </c>
      <c r="V72" s="29">
        <v>181.25</v>
      </c>
      <c r="W72" s="50"/>
      <c r="X72" s="34"/>
    </row>
    <row r="73" spans="2:24" x14ac:dyDescent="0.25">
      <c r="B73" s="45"/>
      <c r="C73" s="46" t="s">
        <v>106</v>
      </c>
      <c r="D73" s="47"/>
      <c r="E73" s="47"/>
      <c r="F73" s="48">
        <v>1500</v>
      </c>
      <c r="G73" s="48">
        <v>0</v>
      </c>
      <c r="H73" s="39">
        <f>F73+G73</f>
        <v>1500</v>
      </c>
      <c r="I73" s="41">
        <v>0</v>
      </c>
      <c r="J73" s="68" t="s">
        <v>156</v>
      </c>
      <c r="K73" s="57">
        <v>0</v>
      </c>
      <c r="L73" s="57">
        <v>0</v>
      </c>
      <c r="M73" s="57">
        <v>0.4375</v>
      </c>
      <c r="N73" s="57">
        <v>0.8125</v>
      </c>
      <c r="O73" s="57">
        <v>0</v>
      </c>
      <c r="P73" s="57">
        <v>0.75</v>
      </c>
      <c r="Q73" s="57">
        <v>0.4375</v>
      </c>
      <c r="R73" s="57">
        <v>0.125</v>
      </c>
      <c r="S73" s="57">
        <v>0.125</v>
      </c>
      <c r="T73" s="57">
        <v>0.125</v>
      </c>
      <c r="U73" s="51">
        <v>2</v>
      </c>
      <c r="V73" s="29">
        <v>177.875</v>
      </c>
      <c r="W73" s="50"/>
      <c r="X73" s="34"/>
    </row>
    <row r="74" spans="2:24" x14ac:dyDescent="0.25">
      <c r="B74" s="16"/>
      <c r="C74" s="17" t="s">
        <v>108</v>
      </c>
      <c r="D74" s="16"/>
      <c r="E74" s="16"/>
      <c r="F74" s="64">
        <f>SUM(F75:F112)</f>
        <v>6000</v>
      </c>
      <c r="G74" s="64">
        <f t="shared" ref="G74:I74" si="11">SUM(G75:G112)</f>
        <v>2418707.69</v>
      </c>
      <c r="H74" s="64">
        <f t="shared" si="11"/>
        <v>2424707.69</v>
      </c>
      <c r="I74" s="64">
        <f t="shared" si="11"/>
        <v>658423.55999999994</v>
      </c>
      <c r="J74" s="65"/>
      <c r="K74" s="74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  <c r="W74" s="20"/>
      <c r="X74" s="21"/>
    </row>
    <row r="75" spans="2:24" x14ac:dyDescent="0.25">
      <c r="B75" s="36"/>
      <c r="C75" s="46" t="s">
        <v>109</v>
      </c>
      <c r="D75" s="47"/>
      <c r="E75" s="47"/>
      <c r="F75" s="48">
        <v>0</v>
      </c>
      <c r="G75" s="48">
        <v>136981</v>
      </c>
      <c r="H75" s="39">
        <f t="shared" ref="H75:H112" si="12">F75+G75</f>
        <v>136981</v>
      </c>
      <c r="I75" s="39">
        <v>108252</v>
      </c>
      <c r="J75" s="68" t="s">
        <v>156</v>
      </c>
      <c r="K75" s="57">
        <v>1.8125</v>
      </c>
      <c r="L75" s="57">
        <v>0.375</v>
      </c>
      <c r="M75" s="57">
        <v>1.9375</v>
      </c>
      <c r="N75" s="57">
        <v>1</v>
      </c>
      <c r="O75" s="57">
        <v>0.9375</v>
      </c>
      <c r="P75" s="57">
        <v>1.9375</v>
      </c>
      <c r="Q75" s="57">
        <v>2</v>
      </c>
      <c r="R75" s="57">
        <v>1.8125</v>
      </c>
      <c r="S75" s="57">
        <v>0.125</v>
      </c>
      <c r="T75" s="57">
        <v>1.6875</v>
      </c>
      <c r="U75" s="28">
        <v>1</v>
      </c>
      <c r="V75" s="29">
        <v>214.8125</v>
      </c>
      <c r="W75" s="34"/>
      <c r="X75" s="31"/>
    </row>
    <row r="76" spans="2:24" x14ac:dyDescent="0.25">
      <c r="B76" s="36"/>
      <c r="C76" s="46" t="s">
        <v>112</v>
      </c>
      <c r="D76" s="47"/>
      <c r="E76" s="47"/>
      <c r="F76" s="48">
        <v>0</v>
      </c>
      <c r="G76" s="48">
        <v>151235.29999999999</v>
      </c>
      <c r="H76" s="39">
        <f t="shared" si="12"/>
        <v>151235.29999999999</v>
      </c>
      <c r="I76" s="41">
        <v>0</v>
      </c>
      <c r="J76" s="68" t="s">
        <v>156</v>
      </c>
      <c r="K76" s="57">
        <v>1</v>
      </c>
      <c r="L76" s="57">
        <v>0</v>
      </c>
      <c r="M76" s="57">
        <v>1.6666666666666667</v>
      </c>
      <c r="N76" s="57">
        <v>1</v>
      </c>
      <c r="O76" s="57">
        <v>0</v>
      </c>
      <c r="P76" s="57">
        <v>1.8666666666666667</v>
      </c>
      <c r="Q76" s="57">
        <v>2</v>
      </c>
      <c r="R76" s="57">
        <v>2</v>
      </c>
      <c r="S76" s="57">
        <v>1.2</v>
      </c>
      <c r="T76" s="57">
        <v>0.2</v>
      </c>
      <c r="U76" s="28">
        <v>1</v>
      </c>
      <c r="V76" s="29">
        <v>205.86666666666667</v>
      </c>
      <c r="W76" s="50"/>
      <c r="X76" s="34"/>
    </row>
    <row r="77" spans="2:24" x14ac:dyDescent="0.25">
      <c r="B77" s="36"/>
      <c r="C77" s="46" t="s">
        <v>110</v>
      </c>
      <c r="D77" s="47"/>
      <c r="E77" s="47"/>
      <c r="F77" s="48">
        <v>0</v>
      </c>
      <c r="G77" s="48">
        <v>103233.29</v>
      </c>
      <c r="H77" s="39">
        <f t="shared" si="12"/>
        <v>103233.29</v>
      </c>
      <c r="I77" s="41">
        <v>0</v>
      </c>
      <c r="J77" s="68" t="s">
        <v>156</v>
      </c>
      <c r="K77" s="57">
        <v>0.125</v>
      </c>
      <c r="L77" s="57">
        <v>1.75</v>
      </c>
      <c r="M77" s="57">
        <v>0.625</v>
      </c>
      <c r="N77" s="57">
        <v>1</v>
      </c>
      <c r="O77" s="57">
        <v>0</v>
      </c>
      <c r="P77" s="57">
        <v>1.6875</v>
      </c>
      <c r="Q77" s="57">
        <v>0.125</v>
      </c>
      <c r="R77" s="57">
        <v>0.125</v>
      </c>
      <c r="S77" s="57">
        <v>0.125</v>
      </c>
      <c r="T77" s="57">
        <v>0.125</v>
      </c>
      <c r="U77" s="28">
        <v>1</v>
      </c>
      <c r="V77" s="29">
        <v>198.5</v>
      </c>
      <c r="W77" s="50"/>
      <c r="X77" s="34"/>
    </row>
    <row r="78" spans="2:24" x14ac:dyDescent="0.25">
      <c r="B78" s="36"/>
      <c r="C78" s="46" t="s">
        <v>115</v>
      </c>
      <c r="D78" s="47"/>
      <c r="E78" s="47"/>
      <c r="F78" s="48">
        <v>0</v>
      </c>
      <c r="G78" s="48">
        <v>116000</v>
      </c>
      <c r="H78" s="39">
        <f t="shared" si="12"/>
        <v>116000</v>
      </c>
      <c r="I78" s="41">
        <v>71000</v>
      </c>
      <c r="J78" s="68" t="s">
        <v>156</v>
      </c>
      <c r="K78" s="57">
        <v>1.2</v>
      </c>
      <c r="L78" s="57">
        <v>0</v>
      </c>
      <c r="M78" s="57">
        <v>1.4</v>
      </c>
      <c r="N78" s="57">
        <v>1</v>
      </c>
      <c r="O78" s="57">
        <v>0</v>
      </c>
      <c r="P78" s="57">
        <v>1.8666666666666667</v>
      </c>
      <c r="Q78" s="57">
        <v>1.3333333333333333</v>
      </c>
      <c r="R78" s="57">
        <v>1.0666666666666667</v>
      </c>
      <c r="S78" s="57">
        <v>1.0666666666666667</v>
      </c>
      <c r="T78" s="57">
        <v>0.93333333333333335</v>
      </c>
      <c r="U78" s="28">
        <v>2</v>
      </c>
      <c r="V78" s="29">
        <v>198.1</v>
      </c>
      <c r="W78" s="50"/>
      <c r="X78" s="34"/>
    </row>
    <row r="79" spans="2:24" x14ac:dyDescent="0.25">
      <c r="B79" s="36"/>
      <c r="C79" s="46" t="s">
        <v>111</v>
      </c>
      <c r="D79" s="47"/>
      <c r="E79" s="47"/>
      <c r="F79" s="48">
        <v>0</v>
      </c>
      <c r="G79" s="48">
        <v>90000</v>
      </c>
      <c r="H79" s="39">
        <f t="shared" si="12"/>
        <v>90000</v>
      </c>
      <c r="I79" s="41">
        <v>0</v>
      </c>
      <c r="J79" s="68" t="s">
        <v>156</v>
      </c>
      <c r="K79" s="57">
        <v>6.6666666666666666E-2</v>
      </c>
      <c r="L79" s="57">
        <v>0</v>
      </c>
      <c r="M79" s="57">
        <v>1.4666666666666666</v>
      </c>
      <c r="N79" s="57">
        <v>1</v>
      </c>
      <c r="O79" s="57">
        <v>0.93333333333333335</v>
      </c>
      <c r="P79" s="57">
        <v>1.7333333333333334</v>
      </c>
      <c r="Q79" s="57">
        <v>1.7333333333333334</v>
      </c>
      <c r="R79" s="57">
        <v>1.7333333333333334</v>
      </c>
      <c r="S79" s="57">
        <v>0.13333333333333333</v>
      </c>
      <c r="T79" s="57">
        <v>0.13333333333333333</v>
      </c>
      <c r="U79" s="28">
        <v>1</v>
      </c>
      <c r="V79" s="29">
        <v>197.8</v>
      </c>
      <c r="W79" s="50"/>
      <c r="X79" s="34"/>
    </row>
    <row r="80" spans="2:24" x14ac:dyDescent="0.25">
      <c r="B80" s="36"/>
      <c r="C80" s="46" t="s">
        <v>116</v>
      </c>
      <c r="D80" s="47"/>
      <c r="E80" s="47"/>
      <c r="F80" s="48">
        <v>0</v>
      </c>
      <c r="G80" s="48">
        <v>62566</v>
      </c>
      <c r="H80" s="39">
        <f t="shared" si="12"/>
        <v>62566</v>
      </c>
      <c r="I80" s="41">
        <v>48985</v>
      </c>
      <c r="J80" s="68" t="s">
        <v>156</v>
      </c>
      <c r="K80" s="57">
        <v>1.4375</v>
      </c>
      <c r="L80" s="57">
        <v>0</v>
      </c>
      <c r="M80" s="57">
        <v>1.875</v>
      </c>
      <c r="N80" s="57">
        <v>1</v>
      </c>
      <c r="O80" s="57">
        <v>0.9375</v>
      </c>
      <c r="P80" s="57">
        <v>1.6875</v>
      </c>
      <c r="Q80" s="57">
        <v>2</v>
      </c>
      <c r="R80" s="57">
        <v>1.9375</v>
      </c>
      <c r="S80" s="57">
        <v>0.125</v>
      </c>
      <c r="T80" s="57">
        <v>0.125</v>
      </c>
      <c r="U80" s="28">
        <v>3</v>
      </c>
      <c r="V80" s="29">
        <v>197.625</v>
      </c>
      <c r="W80" s="50"/>
      <c r="X80" s="34"/>
    </row>
    <row r="81" spans="2:24" x14ac:dyDescent="0.25">
      <c r="B81" s="36"/>
      <c r="C81" s="46" t="s">
        <v>114</v>
      </c>
      <c r="D81" s="47"/>
      <c r="E81" s="47"/>
      <c r="F81" s="48">
        <v>0</v>
      </c>
      <c r="G81" s="48">
        <v>86179.9</v>
      </c>
      <c r="H81" s="39">
        <f t="shared" si="12"/>
        <v>86179.9</v>
      </c>
      <c r="I81" s="41">
        <v>0</v>
      </c>
      <c r="J81" s="68" t="s">
        <v>156</v>
      </c>
      <c r="K81" s="57">
        <v>0.125</v>
      </c>
      <c r="L81" s="57">
        <v>1.5</v>
      </c>
      <c r="M81" s="57">
        <v>0.25</v>
      </c>
      <c r="N81" s="57">
        <v>1</v>
      </c>
      <c r="O81" s="57">
        <v>0</v>
      </c>
      <c r="P81" s="57">
        <v>1.5625</v>
      </c>
      <c r="Q81" s="57">
        <v>0.125</v>
      </c>
      <c r="R81" s="57">
        <v>0.125</v>
      </c>
      <c r="S81" s="57">
        <v>0.125</v>
      </c>
      <c r="T81" s="57">
        <v>0.1875</v>
      </c>
      <c r="U81" s="28">
        <v>2</v>
      </c>
      <c r="V81" s="29">
        <v>191</v>
      </c>
      <c r="W81" s="50"/>
      <c r="X81" s="34"/>
    </row>
    <row r="82" spans="2:24" x14ac:dyDescent="0.25">
      <c r="B82" s="36"/>
      <c r="C82" s="46" t="s">
        <v>117</v>
      </c>
      <c r="D82" s="47"/>
      <c r="E82" s="47"/>
      <c r="F82" s="48">
        <v>0</v>
      </c>
      <c r="G82" s="48">
        <v>95184.97</v>
      </c>
      <c r="H82" s="39">
        <f t="shared" si="12"/>
        <v>95184.97</v>
      </c>
      <c r="I82" s="41">
        <v>0</v>
      </c>
      <c r="J82" s="68" t="s">
        <v>156</v>
      </c>
      <c r="K82" s="57">
        <v>0.1875</v>
      </c>
      <c r="L82" s="57">
        <v>1.5625</v>
      </c>
      <c r="M82" s="57">
        <v>1.3125</v>
      </c>
      <c r="N82" s="57">
        <v>1</v>
      </c>
      <c r="O82" s="57">
        <v>0</v>
      </c>
      <c r="P82" s="57">
        <v>1.625</v>
      </c>
      <c r="Q82" s="57">
        <v>0.125</v>
      </c>
      <c r="R82" s="57">
        <v>0.125</v>
      </c>
      <c r="S82" s="57">
        <v>0.125</v>
      </c>
      <c r="T82" s="57">
        <v>0.1875</v>
      </c>
      <c r="U82" s="28">
        <v>3</v>
      </c>
      <c r="V82" s="29">
        <v>190.625</v>
      </c>
      <c r="W82" s="50"/>
      <c r="X82" s="34"/>
    </row>
    <row r="83" spans="2:24" x14ac:dyDescent="0.25">
      <c r="B83" s="36"/>
      <c r="C83" s="46" t="s">
        <v>118</v>
      </c>
      <c r="D83" s="47"/>
      <c r="E83" s="47"/>
      <c r="F83" s="48">
        <v>0</v>
      </c>
      <c r="G83" s="48">
        <v>86000</v>
      </c>
      <c r="H83" s="39">
        <f t="shared" si="12"/>
        <v>86000</v>
      </c>
      <c r="I83" s="41">
        <v>43000</v>
      </c>
      <c r="J83" s="68" t="s">
        <v>156</v>
      </c>
      <c r="K83" s="57">
        <v>0</v>
      </c>
      <c r="L83" s="57">
        <v>0</v>
      </c>
      <c r="M83" s="57">
        <v>1.2666666666666666</v>
      </c>
      <c r="N83" s="57">
        <v>1</v>
      </c>
      <c r="O83" s="57">
        <v>0.6</v>
      </c>
      <c r="P83" s="57">
        <v>1.8</v>
      </c>
      <c r="Q83" s="57">
        <v>1.8</v>
      </c>
      <c r="R83" s="57">
        <v>1.6</v>
      </c>
      <c r="S83" s="57">
        <v>1.4</v>
      </c>
      <c r="T83" s="57">
        <v>1.1333333333333333</v>
      </c>
      <c r="U83" s="51">
        <v>3</v>
      </c>
      <c r="V83" s="29">
        <v>190.2</v>
      </c>
      <c r="W83" s="50"/>
      <c r="X83" s="34"/>
    </row>
    <row r="84" spans="2:24" x14ac:dyDescent="0.25">
      <c r="B84" s="36"/>
      <c r="C84" s="46" t="s">
        <v>124</v>
      </c>
      <c r="D84" s="47"/>
      <c r="E84" s="47"/>
      <c r="F84" s="48">
        <v>0</v>
      </c>
      <c r="G84" s="48">
        <v>200000</v>
      </c>
      <c r="H84" s="39">
        <f t="shared" si="12"/>
        <v>200000</v>
      </c>
      <c r="I84" s="41">
        <v>150000</v>
      </c>
      <c r="J84" s="68" t="s">
        <v>156</v>
      </c>
      <c r="K84" s="57">
        <v>1.2666666666666666</v>
      </c>
      <c r="L84" s="57">
        <v>0.13333333333333333</v>
      </c>
      <c r="M84" s="57">
        <v>1.7333333333333334</v>
      </c>
      <c r="N84" s="57">
        <v>1</v>
      </c>
      <c r="O84" s="57">
        <v>0</v>
      </c>
      <c r="P84" s="57">
        <v>1.7333333333333334</v>
      </c>
      <c r="Q84" s="57">
        <v>1.9333333333333333</v>
      </c>
      <c r="R84" s="57">
        <v>1.8</v>
      </c>
      <c r="S84" s="57">
        <v>0.2</v>
      </c>
      <c r="T84" s="57">
        <v>1.2</v>
      </c>
      <c r="U84" s="28">
        <v>5</v>
      </c>
      <c r="V84" s="29">
        <v>189.13333333333333</v>
      </c>
      <c r="W84" s="50"/>
      <c r="X84" s="34"/>
    </row>
    <row r="85" spans="2:24" x14ac:dyDescent="0.25">
      <c r="B85" s="36"/>
      <c r="C85" s="46" t="s">
        <v>119</v>
      </c>
      <c r="D85" s="47"/>
      <c r="E85" s="47"/>
      <c r="F85" s="48">
        <v>0</v>
      </c>
      <c r="G85" s="48">
        <v>50000</v>
      </c>
      <c r="H85" s="39">
        <f t="shared" si="12"/>
        <v>50000</v>
      </c>
      <c r="I85" s="41">
        <v>25000</v>
      </c>
      <c r="J85" s="68" t="s">
        <v>156</v>
      </c>
      <c r="K85" s="57">
        <v>0.125</v>
      </c>
      <c r="L85" s="57">
        <v>0.25</v>
      </c>
      <c r="M85" s="57">
        <v>1.75</v>
      </c>
      <c r="N85" s="57">
        <v>1</v>
      </c>
      <c r="O85" s="57">
        <v>0.3125</v>
      </c>
      <c r="P85" s="57">
        <v>1.625</v>
      </c>
      <c r="Q85" s="57">
        <v>1.9375</v>
      </c>
      <c r="R85" s="57">
        <v>1.9375</v>
      </c>
      <c r="S85" s="57">
        <v>1.25</v>
      </c>
      <c r="T85" s="57">
        <v>0.4375</v>
      </c>
      <c r="U85" s="28">
        <v>4</v>
      </c>
      <c r="V85" s="29">
        <v>188.9375</v>
      </c>
      <c r="W85" s="50"/>
      <c r="X85" s="34"/>
    </row>
    <row r="86" spans="2:24" x14ac:dyDescent="0.25">
      <c r="B86" s="36"/>
      <c r="C86" s="46" t="s">
        <v>113</v>
      </c>
      <c r="D86" s="47"/>
      <c r="E86" s="47"/>
      <c r="F86" s="48">
        <v>6000</v>
      </c>
      <c r="G86" s="48">
        <v>0</v>
      </c>
      <c r="H86" s="39">
        <f t="shared" si="12"/>
        <v>6000</v>
      </c>
      <c r="I86" s="41">
        <v>1500</v>
      </c>
      <c r="J86" s="68" t="s">
        <v>156</v>
      </c>
      <c r="K86" s="57">
        <v>0</v>
      </c>
      <c r="L86" s="57">
        <v>0</v>
      </c>
      <c r="M86" s="57">
        <v>1.4375</v>
      </c>
      <c r="N86" s="57">
        <v>1</v>
      </c>
      <c r="O86" s="57">
        <v>0.1875</v>
      </c>
      <c r="P86" s="57">
        <v>1.5</v>
      </c>
      <c r="Q86" s="57">
        <v>0.125</v>
      </c>
      <c r="R86" s="57">
        <v>0.125</v>
      </c>
      <c r="S86" s="57">
        <v>0.125</v>
      </c>
      <c r="T86" s="57">
        <v>1.375</v>
      </c>
      <c r="U86" s="28">
        <v>2</v>
      </c>
      <c r="V86" s="29">
        <v>187.25</v>
      </c>
      <c r="W86" s="50"/>
      <c r="X86" s="34"/>
    </row>
    <row r="87" spans="2:24" x14ac:dyDescent="0.25">
      <c r="B87" s="36"/>
      <c r="C87" s="46" t="s">
        <v>122</v>
      </c>
      <c r="D87" s="47"/>
      <c r="E87" s="47"/>
      <c r="F87" s="48">
        <v>0</v>
      </c>
      <c r="G87" s="48">
        <v>14000</v>
      </c>
      <c r="H87" s="39">
        <f t="shared" si="12"/>
        <v>14000</v>
      </c>
      <c r="I87" s="41">
        <v>12000</v>
      </c>
      <c r="J87" s="68" t="s">
        <v>156</v>
      </c>
      <c r="K87" s="57">
        <v>0</v>
      </c>
      <c r="L87" s="57">
        <v>0</v>
      </c>
      <c r="M87" s="57">
        <v>1.625</v>
      </c>
      <c r="N87" s="57">
        <v>1</v>
      </c>
      <c r="O87" s="57">
        <v>0.8125</v>
      </c>
      <c r="P87" s="57">
        <v>1.75</v>
      </c>
      <c r="Q87" s="57">
        <v>2</v>
      </c>
      <c r="R87" s="57">
        <v>1.9375</v>
      </c>
      <c r="S87" s="57">
        <v>1.6875</v>
      </c>
      <c r="T87" s="57">
        <v>1.6875</v>
      </c>
      <c r="U87" s="28">
        <v>5</v>
      </c>
      <c r="V87" s="29">
        <v>183.9375</v>
      </c>
      <c r="W87" s="50"/>
      <c r="X87" s="34"/>
    </row>
    <row r="88" spans="2:24" x14ac:dyDescent="0.25">
      <c r="B88" s="36"/>
      <c r="C88" s="46" t="s">
        <v>121</v>
      </c>
      <c r="D88" s="47"/>
      <c r="E88" s="47"/>
      <c r="F88" s="48">
        <v>0</v>
      </c>
      <c r="G88" s="48">
        <v>149200</v>
      </c>
      <c r="H88" s="39">
        <f t="shared" si="12"/>
        <v>149200</v>
      </c>
      <c r="I88" s="41">
        <v>0</v>
      </c>
      <c r="J88" s="68" t="s">
        <v>156</v>
      </c>
      <c r="K88" s="57">
        <v>0.13333333333333333</v>
      </c>
      <c r="L88" s="57">
        <v>0.13333333333333333</v>
      </c>
      <c r="M88" s="57">
        <v>1.4</v>
      </c>
      <c r="N88" s="57">
        <v>1</v>
      </c>
      <c r="O88" s="57">
        <v>0</v>
      </c>
      <c r="P88" s="57">
        <v>1.9333333333333333</v>
      </c>
      <c r="Q88" s="57">
        <v>2</v>
      </c>
      <c r="R88" s="57">
        <v>0.13333333333333333</v>
      </c>
      <c r="S88" s="57">
        <v>0.13333333333333333</v>
      </c>
      <c r="T88" s="57">
        <v>0.2</v>
      </c>
      <c r="U88" s="28">
        <v>4</v>
      </c>
      <c r="V88" s="29">
        <v>182.56666666666666</v>
      </c>
      <c r="W88" s="50"/>
      <c r="X88" s="34"/>
    </row>
    <row r="89" spans="2:24" x14ac:dyDescent="0.25">
      <c r="B89" s="36"/>
      <c r="C89" s="46" t="s">
        <v>128</v>
      </c>
      <c r="D89" s="47"/>
      <c r="E89" s="47"/>
      <c r="F89" s="48">
        <v>0</v>
      </c>
      <c r="G89" s="48">
        <v>59458</v>
      </c>
      <c r="H89" s="39">
        <f t="shared" si="12"/>
        <v>59458</v>
      </c>
      <c r="I89" s="41">
        <v>46539</v>
      </c>
      <c r="J89" s="68" t="s">
        <v>156</v>
      </c>
      <c r="K89" s="57">
        <v>0</v>
      </c>
      <c r="L89" s="57">
        <v>1.1875</v>
      </c>
      <c r="M89" s="57">
        <v>1.6875</v>
      </c>
      <c r="N89" s="57">
        <v>1</v>
      </c>
      <c r="O89" s="57">
        <v>0.9375</v>
      </c>
      <c r="P89" s="57">
        <v>1.8125</v>
      </c>
      <c r="Q89" s="57">
        <v>2</v>
      </c>
      <c r="R89" s="57">
        <v>1.8125</v>
      </c>
      <c r="S89" s="57">
        <v>0.125</v>
      </c>
      <c r="T89" s="57">
        <v>0.125</v>
      </c>
      <c r="U89" s="28">
        <v>7</v>
      </c>
      <c r="V89" s="29">
        <v>179.25</v>
      </c>
      <c r="W89" s="50"/>
      <c r="X89" s="34"/>
    </row>
    <row r="90" spans="2:24" x14ac:dyDescent="0.25">
      <c r="B90" s="36"/>
      <c r="C90" s="46" t="s">
        <v>125</v>
      </c>
      <c r="D90" s="47"/>
      <c r="E90" s="47"/>
      <c r="F90" s="48">
        <v>0</v>
      </c>
      <c r="G90" s="48">
        <v>22599.200000000001</v>
      </c>
      <c r="H90" s="39">
        <f t="shared" si="12"/>
        <v>22599.200000000001</v>
      </c>
      <c r="I90" s="41">
        <v>15000</v>
      </c>
      <c r="J90" s="68" t="s">
        <v>156</v>
      </c>
      <c r="K90" s="57">
        <v>0</v>
      </c>
      <c r="L90" s="57">
        <v>0</v>
      </c>
      <c r="M90" s="57">
        <v>1.375</v>
      </c>
      <c r="N90" s="57">
        <v>1</v>
      </c>
      <c r="O90" s="57">
        <v>0.8125</v>
      </c>
      <c r="P90" s="57">
        <v>1.5</v>
      </c>
      <c r="Q90" s="57">
        <v>1.9375</v>
      </c>
      <c r="R90" s="57">
        <v>1.9375</v>
      </c>
      <c r="S90" s="57">
        <v>0.125</v>
      </c>
      <c r="T90" s="57">
        <v>0.125</v>
      </c>
      <c r="U90" s="28">
        <v>6</v>
      </c>
      <c r="V90" s="29">
        <v>174.4375</v>
      </c>
      <c r="W90" s="50"/>
      <c r="X90" s="34"/>
    </row>
    <row r="91" spans="2:24" x14ac:dyDescent="0.25">
      <c r="B91" s="36"/>
      <c r="C91" s="46" t="s">
        <v>120</v>
      </c>
      <c r="D91" s="47"/>
      <c r="E91" s="47"/>
      <c r="F91" s="48">
        <v>0</v>
      </c>
      <c r="G91" s="48">
        <v>92059.43</v>
      </c>
      <c r="H91" s="39">
        <f t="shared" si="12"/>
        <v>92059.43</v>
      </c>
      <c r="I91" s="41">
        <v>0</v>
      </c>
      <c r="J91" s="68" t="s">
        <v>156</v>
      </c>
      <c r="K91" s="57">
        <v>0.125</v>
      </c>
      <c r="L91" s="57">
        <v>0.25</v>
      </c>
      <c r="M91" s="57">
        <v>0.125</v>
      </c>
      <c r="N91" s="57">
        <v>1</v>
      </c>
      <c r="O91" s="57">
        <v>0</v>
      </c>
      <c r="P91" s="57">
        <v>1.5625</v>
      </c>
      <c r="Q91" s="57">
        <v>0.125</v>
      </c>
      <c r="R91" s="57">
        <v>0.125</v>
      </c>
      <c r="S91" s="57">
        <v>0.125</v>
      </c>
      <c r="T91" s="57">
        <v>0.3125</v>
      </c>
      <c r="U91" s="28">
        <v>4</v>
      </c>
      <c r="V91" s="29">
        <v>174.375</v>
      </c>
      <c r="W91" s="50"/>
      <c r="X91" s="34"/>
    </row>
    <row r="92" spans="2:24" x14ac:dyDescent="0.25">
      <c r="B92" s="36"/>
      <c r="C92" s="46" t="s">
        <v>126</v>
      </c>
      <c r="D92" s="47"/>
      <c r="E92" s="47"/>
      <c r="F92" s="48">
        <v>0</v>
      </c>
      <c r="G92" s="48">
        <v>38033.839999999997</v>
      </c>
      <c r="H92" s="39">
        <f t="shared" si="12"/>
        <v>38033.839999999997</v>
      </c>
      <c r="I92" s="41">
        <v>0</v>
      </c>
      <c r="J92" s="68" t="s">
        <v>156</v>
      </c>
      <c r="K92" s="57">
        <v>0.125</v>
      </c>
      <c r="L92" s="57">
        <v>1.4375</v>
      </c>
      <c r="M92" s="57">
        <v>0.25</v>
      </c>
      <c r="N92" s="57">
        <v>1</v>
      </c>
      <c r="O92" s="57">
        <v>0</v>
      </c>
      <c r="P92" s="57">
        <v>1.5625</v>
      </c>
      <c r="Q92" s="57">
        <v>0.125</v>
      </c>
      <c r="R92" s="57">
        <v>0.125</v>
      </c>
      <c r="S92" s="57">
        <v>0.125</v>
      </c>
      <c r="T92" s="57">
        <v>0.1875</v>
      </c>
      <c r="U92" s="28">
        <v>6</v>
      </c>
      <c r="V92" s="29">
        <v>172.625</v>
      </c>
      <c r="W92" s="50"/>
      <c r="X92" s="34"/>
    </row>
    <row r="93" spans="2:24" x14ac:dyDescent="0.25">
      <c r="B93" s="36"/>
      <c r="C93" s="46" t="s">
        <v>132</v>
      </c>
      <c r="D93" s="47"/>
      <c r="E93" s="47"/>
      <c r="F93" s="48">
        <v>0</v>
      </c>
      <c r="G93" s="48">
        <v>65058.54</v>
      </c>
      <c r="H93" s="39">
        <f t="shared" si="12"/>
        <v>65058.54</v>
      </c>
      <c r="I93" s="41">
        <v>0</v>
      </c>
      <c r="J93" s="68" t="s">
        <v>156</v>
      </c>
      <c r="K93" s="57">
        <v>1.4375</v>
      </c>
      <c r="L93" s="57">
        <v>6.25E-2</v>
      </c>
      <c r="M93" s="57">
        <v>1.5625</v>
      </c>
      <c r="N93" s="57">
        <v>1</v>
      </c>
      <c r="O93" s="57">
        <v>0</v>
      </c>
      <c r="P93" s="57">
        <v>1.625</v>
      </c>
      <c r="Q93" s="57">
        <v>1.9375</v>
      </c>
      <c r="R93" s="57">
        <v>1.875</v>
      </c>
      <c r="S93" s="57">
        <v>1.6875</v>
      </c>
      <c r="T93" s="57">
        <v>0.1875</v>
      </c>
      <c r="U93" s="28">
        <v>9</v>
      </c>
      <c r="V93" s="29">
        <v>171.75</v>
      </c>
      <c r="W93" s="50"/>
      <c r="X93" s="34"/>
    </row>
    <row r="94" spans="2:24" x14ac:dyDescent="0.25">
      <c r="B94" s="36"/>
      <c r="C94" s="46" t="s">
        <v>127</v>
      </c>
      <c r="D94" s="47"/>
      <c r="E94" s="47"/>
      <c r="F94" s="48">
        <v>0</v>
      </c>
      <c r="G94" s="48">
        <v>80785</v>
      </c>
      <c r="H94" s="39">
        <f t="shared" si="12"/>
        <v>80785</v>
      </c>
      <c r="I94" s="41">
        <v>0</v>
      </c>
      <c r="J94" s="68" t="s">
        <v>156</v>
      </c>
      <c r="K94" s="57">
        <v>0</v>
      </c>
      <c r="L94" s="57">
        <v>0</v>
      </c>
      <c r="M94" s="57">
        <v>1.4666666666666666</v>
      </c>
      <c r="N94" s="57">
        <v>1</v>
      </c>
      <c r="O94" s="57">
        <v>0</v>
      </c>
      <c r="P94" s="57">
        <v>1.8666666666666667</v>
      </c>
      <c r="Q94" s="57">
        <v>0.13333333333333333</v>
      </c>
      <c r="R94" s="57">
        <v>0.4</v>
      </c>
      <c r="S94" s="57">
        <v>1.5333333333333334</v>
      </c>
      <c r="T94" s="57">
        <v>0.13333333333333333</v>
      </c>
      <c r="U94" s="28">
        <v>6</v>
      </c>
      <c r="V94" s="29">
        <v>171.5</v>
      </c>
      <c r="W94" s="50"/>
      <c r="X94" s="34"/>
    </row>
    <row r="95" spans="2:24" x14ac:dyDescent="0.25">
      <c r="B95" s="36"/>
      <c r="C95" s="46" t="s">
        <v>130</v>
      </c>
      <c r="D95" s="47"/>
      <c r="E95" s="47"/>
      <c r="F95" s="48">
        <v>0</v>
      </c>
      <c r="G95" s="48">
        <v>22110</v>
      </c>
      <c r="H95" s="39">
        <f t="shared" si="12"/>
        <v>22110</v>
      </c>
      <c r="I95" s="41">
        <v>0</v>
      </c>
      <c r="J95" s="68" t="s">
        <v>156</v>
      </c>
      <c r="K95" s="57">
        <v>0.26666666666666666</v>
      </c>
      <c r="L95" s="57">
        <v>0.13333333333333333</v>
      </c>
      <c r="M95" s="57">
        <v>0.66666666666666663</v>
      </c>
      <c r="N95" s="57">
        <v>1</v>
      </c>
      <c r="O95" s="57">
        <v>0.46666666666666667</v>
      </c>
      <c r="P95" s="57">
        <v>1.5333333333333334</v>
      </c>
      <c r="Q95" s="57">
        <v>1.4</v>
      </c>
      <c r="R95" s="57">
        <v>1.5333333333333334</v>
      </c>
      <c r="S95" s="57">
        <v>0.93333333333333335</v>
      </c>
      <c r="T95" s="57">
        <v>0.4</v>
      </c>
      <c r="U95" s="28">
        <v>7</v>
      </c>
      <c r="V95" s="29">
        <v>169.46666666666667</v>
      </c>
      <c r="W95" s="50"/>
      <c r="X95" s="34"/>
    </row>
    <row r="96" spans="2:24" x14ac:dyDescent="0.25">
      <c r="B96" s="36"/>
      <c r="C96" s="46" t="s">
        <v>123</v>
      </c>
      <c r="D96" s="47"/>
      <c r="E96" s="47"/>
      <c r="F96" s="48">
        <v>0</v>
      </c>
      <c r="G96" s="48">
        <v>86179.9</v>
      </c>
      <c r="H96" s="39">
        <f t="shared" si="12"/>
        <v>86179.9</v>
      </c>
      <c r="I96" s="41">
        <v>0</v>
      </c>
      <c r="J96" s="68" t="s">
        <v>156</v>
      </c>
      <c r="K96" s="57">
        <v>0.125</v>
      </c>
      <c r="L96" s="57">
        <v>0</v>
      </c>
      <c r="M96" s="57">
        <v>0.25</v>
      </c>
      <c r="N96" s="57">
        <v>1</v>
      </c>
      <c r="O96" s="57">
        <v>0</v>
      </c>
      <c r="P96" s="57">
        <v>1.5625</v>
      </c>
      <c r="Q96" s="57">
        <v>0.125</v>
      </c>
      <c r="R96" s="57">
        <v>0.125</v>
      </c>
      <c r="S96" s="57">
        <v>0.125</v>
      </c>
      <c r="T96" s="57">
        <v>0.1875</v>
      </c>
      <c r="U96" s="28">
        <v>5</v>
      </c>
      <c r="V96" s="29">
        <v>168.5</v>
      </c>
      <c r="W96" s="50"/>
      <c r="X96" s="34"/>
    </row>
    <row r="97" spans="2:24" x14ac:dyDescent="0.25">
      <c r="B97" s="36"/>
      <c r="C97" s="46" t="s">
        <v>133</v>
      </c>
      <c r="D97" s="47"/>
      <c r="E97" s="47"/>
      <c r="F97" s="48">
        <v>0</v>
      </c>
      <c r="G97" s="48">
        <v>78222</v>
      </c>
      <c r="H97" s="39">
        <f t="shared" si="12"/>
        <v>78222</v>
      </c>
      <c r="I97" s="41">
        <v>0</v>
      </c>
      <c r="J97" s="68" t="s">
        <v>156</v>
      </c>
      <c r="K97" s="57">
        <v>1.4375</v>
      </c>
      <c r="L97" s="57">
        <v>6.25E-2</v>
      </c>
      <c r="M97" s="57">
        <v>1.5625</v>
      </c>
      <c r="N97" s="57">
        <v>1</v>
      </c>
      <c r="O97" s="57">
        <v>0</v>
      </c>
      <c r="P97" s="57">
        <v>1.625</v>
      </c>
      <c r="Q97" s="57">
        <v>1.9375</v>
      </c>
      <c r="R97" s="57">
        <v>1.875</v>
      </c>
      <c r="S97" s="57">
        <v>1.6875</v>
      </c>
      <c r="T97" s="57">
        <v>0.1875</v>
      </c>
      <c r="U97" s="28">
        <v>10</v>
      </c>
      <c r="V97" s="29">
        <v>167.25</v>
      </c>
      <c r="W97" s="50"/>
      <c r="X97" s="34"/>
    </row>
    <row r="98" spans="2:24" x14ac:dyDescent="0.25">
      <c r="B98" s="36"/>
      <c r="C98" s="59" t="s">
        <v>134</v>
      </c>
      <c r="D98" s="47"/>
      <c r="E98" s="47"/>
      <c r="F98" s="60">
        <v>0</v>
      </c>
      <c r="G98" s="60">
        <v>0</v>
      </c>
      <c r="H98" s="61">
        <f t="shared" si="12"/>
        <v>0</v>
      </c>
      <c r="I98" s="62">
        <v>0</v>
      </c>
      <c r="J98" s="68" t="s">
        <v>156</v>
      </c>
      <c r="K98" s="57">
        <v>1</v>
      </c>
      <c r="L98" s="57">
        <v>1.4375</v>
      </c>
      <c r="M98" s="57">
        <v>1.5</v>
      </c>
      <c r="N98" s="57">
        <v>1</v>
      </c>
      <c r="O98" s="57">
        <v>0.875</v>
      </c>
      <c r="P98" s="57">
        <v>1.5625</v>
      </c>
      <c r="Q98" s="57">
        <v>1.875</v>
      </c>
      <c r="R98" s="57">
        <v>1.75</v>
      </c>
      <c r="S98" s="57">
        <v>0.125</v>
      </c>
      <c r="T98" s="57">
        <v>0.1875</v>
      </c>
      <c r="U98" s="28">
        <v>11</v>
      </c>
      <c r="V98" s="29">
        <v>165.875</v>
      </c>
      <c r="W98" s="50"/>
      <c r="X98" s="34"/>
    </row>
    <row r="99" spans="2:24" x14ac:dyDescent="0.25">
      <c r="B99" s="36"/>
      <c r="C99" s="46" t="s">
        <v>129</v>
      </c>
      <c r="D99" s="47"/>
      <c r="E99" s="47"/>
      <c r="F99" s="48">
        <v>0</v>
      </c>
      <c r="G99" s="48">
        <v>164421.76000000001</v>
      </c>
      <c r="H99" s="39">
        <f t="shared" si="12"/>
        <v>164421.76000000001</v>
      </c>
      <c r="I99" s="41">
        <v>0</v>
      </c>
      <c r="J99" s="68" t="s">
        <v>156</v>
      </c>
      <c r="K99" s="57">
        <v>0</v>
      </c>
      <c r="L99" s="57">
        <v>0</v>
      </c>
      <c r="M99" s="57">
        <v>0.1875</v>
      </c>
      <c r="N99" s="57">
        <v>1</v>
      </c>
      <c r="O99" s="57">
        <v>0</v>
      </c>
      <c r="P99" s="57">
        <v>1.6875</v>
      </c>
      <c r="Q99" s="57">
        <v>0.125</v>
      </c>
      <c r="R99" s="57">
        <v>0.125</v>
      </c>
      <c r="S99" s="57">
        <v>0.25</v>
      </c>
      <c r="T99" s="57">
        <v>0.125</v>
      </c>
      <c r="U99" s="28">
        <v>7</v>
      </c>
      <c r="V99" s="29">
        <v>159.3125</v>
      </c>
      <c r="W99" s="50"/>
      <c r="X99" s="34"/>
    </row>
    <row r="100" spans="2:24" x14ac:dyDescent="0.25">
      <c r="B100" s="36"/>
      <c r="C100" s="46" t="s">
        <v>131</v>
      </c>
      <c r="D100" s="47"/>
      <c r="E100" s="47"/>
      <c r="F100" s="48">
        <v>0</v>
      </c>
      <c r="G100" s="48">
        <v>9500</v>
      </c>
      <c r="H100" s="39">
        <f t="shared" si="12"/>
        <v>9500</v>
      </c>
      <c r="I100" s="41">
        <v>0</v>
      </c>
      <c r="J100" s="68" t="s">
        <v>156</v>
      </c>
      <c r="K100" s="57">
        <v>0</v>
      </c>
      <c r="L100" s="57">
        <v>0</v>
      </c>
      <c r="M100" s="57">
        <v>0.125</v>
      </c>
      <c r="N100" s="57">
        <v>1</v>
      </c>
      <c r="O100" s="57">
        <v>0.9375</v>
      </c>
      <c r="P100" s="57">
        <v>1.6875</v>
      </c>
      <c r="Q100" s="57">
        <v>0.125</v>
      </c>
      <c r="R100" s="57">
        <v>0.125</v>
      </c>
      <c r="S100" s="57">
        <v>0.125</v>
      </c>
      <c r="T100" s="57">
        <v>0.1875</v>
      </c>
      <c r="U100" s="28">
        <v>8</v>
      </c>
      <c r="V100" s="29">
        <v>155.4375</v>
      </c>
      <c r="W100" s="50"/>
      <c r="X100" s="34"/>
    </row>
    <row r="101" spans="2:24" x14ac:dyDescent="0.25">
      <c r="B101" s="36"/>
      <c r="C101" s="46" t="s">
        <v>138</v>
      </c>
      <c r="D101" s="47"/>
      <c r="E101" s="47"/>
      <c r="F101" s="48">
        <v>0</v>
      </c>
      <c r="G101" s="48">
        <v>83852</v>
      </c>
      <c r="H101" s="39">
        <f t="shared" si="12"/>
        <v>83852</v>
      </c>
      <c r="I101" s="41">
        <v>0</v>
      </c>
      <c r="J101" s="68" t="s">
        <v>156</v>
      </c>
      <c r="K101" s="57">
        <v>1.5</v>
      </c>
      <c r="L101" s="57">
        <v>1.5625</v>
      </c>
      <c r="M101" s="57">
        <v>1.6875</v>
      </c>
      <c r="N101" s="57">
        <v>1</v>
      </c>
      <c r="O101" s="57">
        <v>0.9375</v>
      </c>
      <c r="P101" s="57">
        <v>1.75</v>
      </c>
      <c r="Q101" s="57">
        <v>2</v>
      </c>
      <c r="R101" s="57">
        <v>1.6875</v>
      </c>
      <c r="S101" s="57">
        <v>0.125</v>
      </c>
      <c r="T101" s="57">
        <v>0.125</v>
      </c>
      <c r="U101" s="28">
        <v>15</v>
      </c>
      <c r="V101" s="29">
        <v>152.5</v>
      </c>
      <c r="W101" s="50"/>
      <c r="X101" s="34"/>
    </row>
    <row r="102" spans="2:24" x14ac:dyDescent="0.25">
      <c r="B102" s="36"/>
      <c r="C102" s="46" t="s">
        <v>137</v>
      </c>
      <c r="D102" s="47"/>
      <c r="E102" s="47"/>
      <c r="F102" s="48">
        <v>0</v>
      </c>
      <c r="G102" s="48">
        <v>20000</v>
      </c>
      <c r="H102" s="39">
        <f t="shared" si="12"/>
        <v>20000</v>
      </c>
      <c r="I102" s="41">
        <v>20000</v>
      </c>
      <c r="J102" s="68" t="s">
        <v>156</v>
      </c>
      <c r="K102" s="57">
        <v>0.125</v>
      </c>
      <c r="L102" s="57">
        <v>1.5625</v>
      </c>
      <c r="M102" s="57">
        <v>1.375</v>
      </c>
      <c r="N102" s="57">
        <v>1</v>
      </c>
      <c r="O102" s="57">
        <v>0.9375</v>
      </c>
      <c r="P102" s="57">
        <v>1.5625</v>
      </c>
      <c r="Q102" s="57">
        <v>1.8125</v>
      </c>
      <c r="R102" s="57">
        <v>0.75</v>
      </c>
      <c r="S102" s="57">
        <v>0.125</v>
      </c>
      <c r="T102" s="57">
        <v>0.125</v>
      </c>
      <c r="U102" s="28">
        <v>14</v>
      </c>
      <c r="V102" s="29">
        <v>146.1875</v>
      </c>
      <c r="W102" s="50"/>
      <c r="X102" s="34"/>
    </row>
    <row r="103" spans="2:24" x14ac:dyDescent="0.25">
      <c r="B103" s="36"/>
      <c r="C103" s="46" t="s">
        <v>135</v>
      </c>
      <c r="D103" s="47"/>
      <c r="E103" s="47"/>
      <c r="F103" s="48">
        <v>0</v>
      </c>
      <c r="G103" s="48">
        <v>20000</v>
      </c>
      <c r="H103" s="39">
        <f t="shared" si="12"/>
        <v>20000</v>
      </c>
      <c r="I103" s="41">
        <v>0</v>
      </c>
      <c r="J103" s="68" t="s">
        <v>156</v>
      </c>
      <c r="K103" s="57">
        <v>0.125</v>
      </c>
      <c r="L103" s="57">
        <v>0.1875</v>
      </c>
      <c r="M103" s="57">
        <v>0.4375</v>
      </c>
      <c r="N103" s="57">
        <v>1</v>
      </c>
      <c r="O103" s="57">
        <v>1</v>
      </c>
      <c r="P103" s="57">
        <v>1.5625</v>
      </c>
      <c r="Q103" s="57">
        <v>1.8125</v>
      </c>
      <c r="R103" s="57">
        <v>1.5</v>
      </c>
      <c r="S103" s="57">
        <v>0.1875</v>
      </c>
      <c r="T103" s="57">
        <v>0.1875</v>
      </c>
      <c r="U103" s="28">
        <v>12</v>
      </c>
      <c r="V103" s="29">
        <v>145.8125</v>
      </c>
      <c r="W103" s="50"/>
      <c r="X103" s="34"/>
    </row>
    <row r="104" spans="2:24" x14ac:dyDescent="0.25">
      <c r="B104" s="36"/>
      <c r="C104" s="46" t="s">
        <v>136</v>
      </c>
      <c r="D104" s="47"/>
      <c r="E104" s="47"/>
      <c r="F104" s="48">
        <v>0</v>
      </c>
      <c r="G104" s="48">
        <v>6000</v>
      </c>
      <c r="H104" s="39">
        <f t="shared" si="12"/>
        <v>6000</v>
      </c>
      <c r="I104" s="41">
        <v>5000</v>
      </c>
      <c r="J104" s="68" t="s">
        <v>156</v>
      </c>
      <c r="K104" s="57">
        <v>0</v>
      </c>
      <c r="L104" s="57">
        <v>0</v>
      </c>
      <c r="M104" s="57">
        <v>1.3125</v>
      </c>
      <c r="N104" s="57">
        <v>1</v>
      </c>
      <c r="O104" s="57">
        <v>6.25E-2</v>
      </c>
      <c r="P104" s="57">
        <v>1.5625</v>
      </c>
      <c r="Q104" s="57">
        <v>1.875</v>
      </c>
      <c r="R104" s="57">
        <v>1.875</v>
      </c>
      <c r="S104" s="57">
        <v>1.375</v>
      </c>
      <c r="T104" s="57">
        <v>1.1875</v>
      </c>
      <c r="U104" s="28">
        <v>13</v>
      </c>
      <c r="V104" s="29">
        <v>144.5</v>
      </c>
      <c r="W104" s="50"/>
      <c r="X104" s="34"/>
    </row>
    <row r="105" spans="2:24" x14ac:dyDescent="0.25">
      <c r="B105" s="36"/>
      <c r="C105" s="46" t="s">
        <v>139</v>
      </c>
      <c r="D105" s="47"/>
      <c r="E105" s="47"/>
      <c r="F105" s="48">
        <v>0</v>
      </c>
      <c r="G105" s="48">
        <v>69731.199999999997</v>
      </c>
      <c r="H105" s="39">
        <f t="shared" si="12"/>
        <v>69731.199999999997</v>
      </c>
      <c r="I105" s="41">
        <v>69731.199999999997</v>
      </c>
      <c r="J105" s="68" t="s">
        <v>156</v>
      </c>
      <c r="K105" s="57">
        <v>0</v>
      </c>
      <c r="L105" s="57">
        <v>0</v>
      </c>
      <c r="M105" s="57">
        <v>1.6875</v>
      </c>
      <c r="N105" s="57">
        <v>1</v>
      </c>
      <c r="O105" s="57">
        <v>6.25E-2</v>
      </c>
      <c r="P105" s="57">
        <v>1.5625</v>
      </c>
      <c r="Q105" s="57">
        <v>1.9375</v>
      </c>
      <c r="R105" s="57">
        <v>0.125</v>
      </c>
      <c r="S105" s="57">
        <v>0.125</v>
      </c>
      <c r="T105" s="57">
        <v>0.1875</v>
      </c>
      <c r="U105" s="28">
        <v>16</v>
      </c>
      <c r="V105" s="29">
        <v>126.375</v>
      </c>
      <c r="W105" s="50"/>
      <c r="X105" s="34"/>
    </row>
    <row r="106" spans="2:24" x14ac:dyDescent="0.25">
      <c r="B106" s="36"/>
      <c r="C106" s="46" t="s">
        <v>140</v>
      </c>
      <c r="D106" s="47"/>
      <c r="E106" s="47"/>
      <c r="F106" s="48">
        <v>0</v>
      </c>
      <c r="G106" s="48">
        <v>9916.36</v>
      </c>
      <c r="H106" s="39">
        <f t="shared" si="12"/>
        <v>9916.36</v>
      </c>
      <c r="I106" s="41">
        <v>9916.36</v>
      </c>
      <c r="J106" s="68" t="s">
        <v>156</v>
      </c>
      <c r="K106" s="57">
        <v>0</v>
      </c>
      <c r="L106" s="57">
        <v>0</v>
      </c>
      <c r="M106" s="57">
        <v>1.875</v>
      </c>
      <c r="N106" s="57">
        <v>1</v>
      </c>
      <c r="O106" s="57">
        <v>0</v>
      </c>
      <c r="P106" s="57">
        <v>1.75</v>
      </c>
      <c r="Q106" s="57">
        <v>1.875</v>
      </c>
      <c r="R106" s="57">
        <v>1.75</v>
      </c>
      <c r="S106" s="57">
        <v>0.125</v>
      </c>
      <c r="T106" s="57">
        <v>0.125</v>
      </c>
      <c r="U106" s="28">
        <v>17</v>
      </c>
      <c r="V106" s="29">
        <v>126.125</v>
      </c>
      <c r="W106" s="50"/>
      <c r="X106" s="34"/>
    </row>
    <row r="107" spans="2:24" x14ac:dyDescent="0.25">
      <c r="B107" s="36"/>
      <c r="C107" s="59" t="s">
        <v>143</v>
      </c>
      <c r="D107" s="47"/>
      <c r="E107" s="47"/>
      <c r="F107" s="60">
        <v>0</v>
      </c>
      <c r="G107" s="60">
        <v>0</v>
      </c>
      <c r="H107" s="61">
        <f t="shared" si="12"/>
        <v>0</v>
      </c>
      <c r="I107" s="62">
        <v>0</v>
      </c>
      <c r="J107" s="68" t="s">
        <v>156</v>
      </c>
      <c r="K107" s="57">
        <v>0.8125</v>
      </c>
      <c r="L107" s="57">
        <v>1.4375</v>
      </c>
      <c r="M107" s="57">
        <v>1.5</v>
      </c>
      <c r="N107" s="57">
        <v>1</v>
      </c>
      <c r="O107" s="57">
        <v>0.9375</v>
      </c>
      <c r="P107" s="57">
        <v>1.5625</v>
      </c>
      <c r="Q107" s="57">
        <v>1.8125</v>
      </c>
      <c r="R107" s="57">
        <v>1.625</v>
      </c>
      <c r="S107" s="57">
        <v>0.3125</v>
      </c>
      <c r="T107" s="57">
        <v>0.125</v>
      </c>
      <c r="U107" s="28">
        <v>20</v>
      </c>
      <c r="V107" s="29">
        <v>124.375</v>
      </c>
      <c r="W107" s="50"/>
      <c r="X107" s="34"/>
    </row>
    <row r="108" spans="2:24" x14ac:dyDescent="0.25">
      <c r="B108" s="36"/>
      <c r="C108" s="46" t="s">
        <v>141</v>
      </c>
      <c r="D108" s="47"/>
      <c r="E108" s="47"/>
      <c r="F108" s="48">
        <v>0</v>
      </c>
      <c r="G108" s="48">
        <v>19000</v>
      </c>
      <c r="H108" s="39">
        <f t="shared" si="12"/>
        <v>19000</v>
      </c>
      <c r="I108" s="41">
        <v>19000</v>
      </c>
      <c r="J108" s="68" t="s">
        <v>156</v>
      </c>
      <c r="K108" s="57">
        <v>0</v>
      </c>
      <c r="L108" s="57">
        <v>0</v>
      </c>
      <c r="M108" s="57">
        <v>1.4375</v>
      </c>
      <c r="N108" s="57">
        <v>1</v>
      </c>
      <c r="O108" s="57">
        <v>0.9375</v>
      </c>
      <c r="P108" s="57">
        <v>1.6875</v>
      </c>
      <c r="Q108" s="57">
        <v>1.875</v>
      </c>
      <c r="R108" s="57">
        <v>0.625</v>
      </c>
      <c r="S108" s="57">
        <v>0.1875</v>
      </c>
      <c r="T108" s="57">
        <v>1.4375</v>
      </c>
      <c r="U108" s="28">
        <v>18</v>
      </c>
      <c r="V108" s="29">
        <v>121.375</v>
      </c>
      <c r="W108" s="50"/>
      <c r="X108" s="34"/>
    </row>
    <row r="109" spans="2:24" x14ac:dyDescent="0.25">
      <c r="B109" s="36"/>
      <c r="C109" s="46" t="s">
        <v>142</v>
      </c>
      <c r="D109" s="47"/>
      <c r="E109" s="47"/>
      <c r="F109" s="48">
        <v>0</v>
      </c>
      <c r="G109" s="48">
        <v>100000</v>
      </c>
      <c r="H109" s="39">
        <f t="shared" si="12"/>
        <v>100000</v>
      </c>
      <c r="I109" s="41">
        <v>12000</v>
      </c>
      <c r="J109" s="68" t="s">
        <v>156</v>
      </c>
      <c r="K109" s="57">
        <v>0</v>
      </c>
      <c r="L109" s="57">
        <v>0</v>
      </c>
      <c r="M109" s="57">
        <v>1.6875</v>
      </c>
      <c r="N109" s="57">
        <v>1</v>
      </c>
      <c r="O109" s="57">
        <v>0.9375</v>
      </c>
      <c r="P109" s="57">
        <v>1.75</v>
      </c>
      <c r="Q109" s="57">
        <v>1.6875</v>
      </c>
      <c r="R109" s="57">
        <v>1.625</v>
      </c>
      <c r="S109" s="57">
        <v>0.125</v>
      </c>
      <c r="T109" s="57">
        <v>1.875</v>
      </c>
      <c r="U109" s="28">
        <v>19</v>
      </c>
      <c r="V109" s="29">
        <v>120.375</v>
      </c>
      <c r="W109" s="50"/>
      <c r="X109" s="34"/>
    </row>
    <row r="110" spans="2:24" x14ac:dyDescent="0.25">
      <c r="B110" s="36"/>
      <c r="C110" s="46" t="s">
        <v>144</v>
      </c>
      <c r="D110" s="47"/>
      <c r="E110" s="47"/>
      <c r="F110" s="48">
        <v>0</v>
      </c>
      <c r="G110" s="48">
        <v>1200</v>
      </c>
      <c r="H110" s="39">
        <f t="shared" si="12"/>
        <v>1200</v>
      </c>
      <c r="I110" s="41">
        <v>0</v>
      </c>
      <c r="J110" s="68" t="s">
        <v>156</v>
      </c>
      <c r="K110" s="57">
        <v>0.125</v>
      </c>
      <c r="L110" s="57">
        <v>0.125</v>
      </c>
      <c r="M110" s="57">
        <v>0.25</v>
      </c>
      <c r="N110" s="57">
        <v>1</v>
      </c>
      <c r="O110" s="57">
        <v>0.9375</v>
      </c>
      <c r="P110" s="57">
        <v>1.5625</v>
      </c>
      <c r="Q110" s="57">
        <v>1.6875</v>
      </c>
      <c r="R110" s="57">
        <v>1.3125</v>
      </c>
      <c r="S110" s="57">
        <v>0.1875</v>
      </c>
      <c r="T110" s="57">
        <v>0.1875</v>
      </c>
      <c r="U110" s="28">
        <v>21</v>
      </c>
      <c r="V110" s="29">
        <v>103.6875</v>
      </c>
      <c r="W110" s="50"/>
      <c r="X110" s="34"/>
    </row>
    <row r="111" spans="2:24" x14ac:dyDescent="0.25">
      <c r="B111" s="36"/>
      <c r="C111" s="46" t="s">
        <v>145</v>
      </c>
      <c r="D111" s="47"/>
      <c r="E111" s="47"/>
      <c r="F111" s="48">
        <v>0</v>
      </c>
      <c r="G111" s="48">
        <v>20000</v>
      </c>
      <c r="H111" s="39">
        <f t="shared" si="12"/>
        <v>20000</v>
      </c>
      <c r="I111" s="41">
        <v>0</v>
      </c>
      <c r="J111" s="68" t="s">
        <v>156</v>
      </c>
      <c r="K111" s="57">
        <v>0.125</v>
      </c>
      <c r="L111" s="57">
        <v>0.125</v>
      </c>
      <c r="M111" s="57">
        <v>0.25</v>
      </c>
      <c r="N111" s="57">
        <v>1</v>
      </c>
      <c r="O111" s="57">
        <v>0.9375</v>
      </c>
      <c r="P111" s="57">
        <v>1.5625</v>
      </c>
      <c r="Q111" s="57">
        <v>1.8125</v>
      </c>
      <c r="R111" s="57">
        <v>1.3125</v>
      </c>
      <c r="S111" s="57">
        <v>0.1875</v>
      </c>
      <c r="T111" s="57">
        <v>0.1875</v>
      </c>
      <c r="U111" s="28">
        <v>22</v>
      </c>
      <c r="V111" s="29">
        <v>99.4375</v>
      </c>
      <c r="W111" s="50"/>
      <c r="X111" s="34"/>
    </row>
    <row r="112" spans="2:24" x14ac:dyDescent="0.25">
      <c r="B112" s="36"/>
      <c r="C112" s="46" t="s">
        <v>146</v>
      </c>
      <c r="D112" s="47"/>
      <c r="E112" s="47"/>
      <c r="F112" s="48">
        <v>0</v>
      </c>
      <c r="G112" s="48">
        <v>10000</v>
      </c>
      <c r="H112" s="39">
        <f t="shared" si="12"/>
        <v>10000</v>
      </c>
      <c r="I112" s="41">
        <v>1500</v>
      </c>
      <c r="J112" s="68" t="s">
        <v>156</v>
      </c>
      <c r="K112" s="57">
        <v>0</v>
      </c>
      <c r="L112" s="57">
        <v>0</v>
      </c>
      <c r="M112" s="57">
        <v>1.5</v>
      </c>
      <c r="N112" s="57">
        <v>1</v>
      </c>
      <c r="O112" s="57">
        <v>0</v>
      </c>
      <c r="P112" s="57">
        <v>1.6875</v>
      </c>
      <c r="Q112" s="57">
        <v>0.1875</v>
      </c>
      <c r="R112" s="57">
        <v>0.1875</v>
      </c>
      <c r="S112" s="57">
        <v>0.125</v>
      </c>
      <c r="T112" s="57">
        <v>0.125</v>
      </c>
      <c r="U112" s="28">
        <v>23</v>
      </c>
      <c r="V112" s="29">
        <v>91.25</v>
      </c>
      <c r="W112" s="50"/>
      <c r="X112" s="34"/>
    </row>
    <row r="113" spans="2:24" x14ac:dyDescent="0.25">
      <c r="B113" s="16"/>
      <c r="C113" s="17" t="s">
        <v>147</v>
      </c>
      <c r="D113" s="16"/>
      <c r="E113" s="16"/>
      <c r="F113" s="64">
        <f>SUM(F114:F119)</f>
        <v>3200</v>
      </c>
      <c r="G113" s="64">
        <f t="shared" ref="G113:I113" si="13">SUM(G114:G119)</f>
        <v>106570</v>
      </c>
      <c r="H113" s="64">
        <f t="shared" si="13"/>
        <v>109770</v>
      </c>
      <c r="I113" s="64">
        <f t="shared" si="13"/>
        <v>60810</v>
      </c>
      <c r="J113" s="65"/>
      <c r="K113" s="74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6"/>
      <c r="W113" s="20"/>
      <c r="X113" s="21"/>
    </row>
    <row r="114" spans="2:24" x14ac:dyDescent="0.25">
      <c r="B114" s="36"/>
      <c r="C114" s="46" t="s">
        <v>150</v>
      </c>
      <c r="D114" s="47"/>
      <c r="E114" s="47"/>
      <c r="F114" s="48">
        <v>0</v>
      </c>
      <c r="G114" s="48">
        <v>5760</v>
      </c>
      <c r="H114" s="39">
        <f>F114+G114</f>
        <v>5760</v>
      </c>
      <c r="I114" s="39">
        <v>4000</v>
      </c>
      <c r="J114" s="68" t="s">
        <v>156</v>
      </c>
      <c r="K114" s="57">
        <v>1.5</v>
      </c>
      <c r="L114" s="57">
        <v>1.0625</v>
      </c>
      <c r="M114" s="57">
        <v>1.75</v>
      </c>
      <c r="N114" s="57">
        <v>1</v>
      </c>
      <c r="O114" s="57">
        <v>0.8125</v>
      </c>
      <c r="P114" s="57">
        <v>1.625</v>
      </c>
      <c r="Q114" s="57">
        <v>2</v>
      </c>
      <c r="R114" s="57">
        <v>2</v>
      </c>
      <c r="S114" s="57">
        <v>0.125</v>
      </c>
      <c r="T114" s="57">
        <v>0.1875</v>
      </c>
      <c r="U114" s="51">
        <v>2</v>
      </c>
      <c r="V114" s="29">
        <v>208.3125</v>
      </c>
      <c r="W114" s="34"/>
      <c r="X114" s="31"/>
    </row>
    <row r="115" spans="2:24" x14ac:dyDescent="0.25">
      <c r="B115" s="36"/>
      <c r="C115" s="46" t="s">
        <v>148</v>
      </c>
      <c r="D115" s="47"/>
      <c r="E115" s="47"/>
      <c r="F115" s="48">
        <v>0</v>
      </c>
      <c r="G115" s="48">
        <v>85000</v>
      </c>
      <c r="H115" s="39">
        <f>F115+G115</f>
        <v>85000</v>
      </c>
      <c r="I115" s="39">
        <v>50000</v>
      </c>
      <c r="J115" s="68" t="s">
        <v>156</v>
      </c>
      <c r="K115" s="57">
        <v>0.1875</v>
      </c>
      <c r="L115" s="57">
        <v>6.25E-2</v>
      </c>
      <c r="M115" s="57">
        <v>1.75</v>
      </c>
      <c r="N115" s="57">
        <v>1</v>
      </c>
      <c r="O115" s="57">
        <v>1</v>
      </c>
      <c r="P115" s="57">
        <v>1.9375</v>
      </c>
      <c r="Q115" s="57">
        <v>1.8125</v>
      </c>
      <c r="R115" s="57">
        <v>1.9375</v>
      </c>
      <c r="S115" s="57">
        <v>1.5625</v>
      </c>
      <c r="T115" s="57">
        <v>1.5625</v>
      </c>
      <c r="U115" s="51">
        <v>1</v>
      </c>
      <c r="V115" s="29">
        <v>203.9375</v>
      </c>
      <c r="W115" s="52"/>
      <c r="X115" s="52"/>
    </row>
    <row r="116" spans="2:24" x14ac:dyDescent="0.25">
      <c r="B116" s="36"/>
      <c r="C116" s="46" t="s">
        <v>151</v>
      </c>
      <c r="D116" s="47"/>
      <c r="E116" s="47"/>
      <c r="F116" s="48">
        <v>0</v>
      </c>
      <c r="G116" s="48">
        <v>3310</v>
      </c>
      <c r="H116" s="39">
        <v>3310</v>
      </c>
      <c r="I116" s="39">
        <v>310</v>
      </c>
      <c r="J116" s="68" t="s">
        <v>156</v>
      </c>
      <c r="K116" s="57">
        <v>1.5</v>
      </c>
      <c r="L116" s="57">
        <v>0.5625</v>
      </c>
      <c r="M116" s="57">
        <v>1.75</v>
      </c>
      <c r="N116" s="57">
        <v>1</v>
      </c>
      <c r="O116" s="57">
        <v>0.8125</v>
      </c>
      <c r="P116" s="57">
        <v>1.625</v>
      </c>
      <c r="Q116" s="57">
        <v>2</v>
      </c>
      <c r="R116" s="57">
        <v>2</v>
      </c>
      <c r="S116" s="57">
        <v>0.125</v>
      </c>
      <c r="T116" s="57">
        <v>0.1875</v>
      </c>
      <c r="U116" s="51">
        <v>3</v>
      </c>
      <c r="V116" s="29">
        <v>200.8125</v>
      </c>
      <c r="W116" s="52"/>
      <c r="X116" s="52"/>
    </row>
    <row r="117" spans="2:24" x14ac:dyDescent="0.25">
      <c r="B117" s="36"/>
      <c r="C117" s="46" t="s">
        <v>149</v>
      </c>
      <c r="D117" s="47"/>
      <c r="E117" s="47"/>
      <c r="F117" s="48">
        <v>0</v>
      </c>
      <c r="G117" s="48">
        <v>8500</v>
      </c>
      <c r="H117" s="39">
        <f>F117+G117</f>
        <v>8500</v>
      </c>
      <c r="I117" s="39">
        <v>4500</v>
      </c>
      <c r="J117" s="68" t="s">
        <v>156</v>
      </c>
      <c r="K117" s="57">
        <v>6.25E-2</v>
      </c>
      <c r="L117" s="57">
        <v>6.25E-2</v>
      </c>
      <c r="M117" s="57">
        <v>1.5</v>
      </c>
      <c r="N117" s="57">
        <v>1</v>
      </c>
      <c r="O117" s="57">
        <v>0.875</v>
      </c>
      <c r="P117" s="57">
        <v>1.6875</v>
      </c>
      <c r="Q117" s="57">
        <v>1.8125</v>
      </c>
      <c r="R117" s="57">
        <v>1.4375</v>
      </c>
      <c r="S117" s="57">
        <v>1.625</v>
      </c>
      <c r="T117" s="57">
        <v>1.625</v>
      </c>
      <c r="U117" s="51">
        <v>1</v>
      </c>
      <c r="V117" s="29">
        <v>200.5625</v>
      </c>
      <c r="W117" s="52"/>
      <c r="X117" s="52"/>
    </row>
    <row r="118" spans="2:24" x14ac:dyDescent="0.25">
      <c r="B118" s="36"/>
      <c r="C118" s="46" t="s">
        <v>152</v>
      </c>
      <c r="D118" s="47"/>
      <c r="E118" s="47"/>
      <c r="F118" s="48">
        <v>3200</v>
      </c>
      <c r="G118" s="48">
        <v>2000</v>
      </c>
      <c r="H118" s="39">
        <f>F118+G118</f>
        <v>5200</v>
      </c>
      <c r="I118" s="39">
        <v>0</v>
      </c>
      <c r="J118" s="68" t="s">
        <v>156</v>
      </c>
      <c r="K118" s="57">
        <v>0.625</v>
      </c>
      <c r="L118" s="57">
        <v>1.125</v>
      </c>
      <c r="M118" s="57">
        <v>1.5625</v>
      </c>
      <c r="N118" s="57">
        <v>1</v>
      </c>
      <c r="O118" s="57">
        <v>0.625</v>
      </c>
      <c r="P118" s="57">
        <v>1.625</v>
      </c>
      <c r="Q118" s="57">
        <v>2</v>
      </c>
      <c r="R118" s="57">
        <v>1.6875</v>
      </c>
      <c r="S118" s="57">
        <v>0.125</v>
      </c>
      <c r="T118" s="57">
        <v>0.1875</v>
      </c>
      <c r="U118" s="51">
        <v>4</v>
      </c>
      <c r="V118" s="29">
        <v>193.9375</v>
      </c>
      <c r="W118" s="52"/>
      <c r="X118" s="52"/>
    </row>
    <row r="119" spans="2:24" x14ac:dyDescent="0.25">
      <c r="B119" s="36"/>
      <c r="C119" s="46" t="s">
        <v>153</v>
      </c>
      <c r="D119" s="47"/>
      <c r="E119" s="47"/>
      <c r="F119" s="48">
        <v>0</v>
      </c>
      <c r="G119" s="48">
        <v>2000</v>
      </c>
      <c r="H119" s="39">
        <f>F119+G119</f>
        <v>2000</v>
      </c>
      <c r="I119" s="39">
        <v>2000</v>
      </c>
      <c r="J119" s="68" t="s">
        <v>156</v>
      </c>
      <c r="K119" s="57">
        <v>0.125</v>
      </c>
      <c r="L119" s="57">
        <v>6.25E-2</v>
      </c>
      <c r="M119" s="57">
        <v>1.8125</v>
      </c>
      <c r="N119" s="57">
        <v>1</v>
      </c>
      <c r="O119" s="57">
        <v>0.25</v>
      </c>
      <c r="P119" s="57">
        <v>1.625</v>
      </c>
      <c r="Q119" s="57">
        <v>2</v>
      </c>
      <c r="R119" s="57">
        <v>1.9375</v>
      </c>
      <c r="S119" s="57">
        <v>0.25</v>
      </c>
      <c r="T119" s="57">
        <v>0.1875</v>
      </c>
      <c r="U119" s="51">
        <v>5</v>
      </c>
      <c r="V119" s="29">
        <v>181.5625</v>
      </c>
      <c r="W119" s="52"/>
      <c r="X119" s="52"/>
    </row>
    <row r="120" spans="2:24" x14ac:dyDescent="0.25">
      <c r="F120" s="53"/>
      <c r="G120" s="53"/>
    </row>
    <row r="121" spans="2:24" x14ac:dyDescent="0.25">
      <c r="F121" s="53"/>
      <c r="G121" s="53"/>
    </row>
    <row r="122" spans="2:24" x14ac:dyDescent="0.25">
      <c r="F122" s="53"/>
      <c r="G122" s="53"/>
    </row>
    <row r="123" spans="2:24" x14ac:dyDescent="0.25">
      <c r="F123" s="53"/>
      <c r="G123" s="53"/>
    </row>
    <row r="124" spans="2:24" x14ac:dyDescent="0.25">
      <c r="F124" s="53"/>
      <c r="G124" s="53"/>
    </row>
    <row r="125" spans="2:24" x14ac:dyDescent="0.25">
      <c r="F125" s="53"/>
      <c r="G125" s="53"/>
    </row>
    <row r="126" spans="2:24" x14ac:dyDescent="0.25">
      <c r="F126" s="53"/>
      <c r="G126" s="53"/>
    </row>
    <row r="127" spans="2:24" x14ac:dyDescent="0.25">
      <c r="F127" s="53"/>
      <c r="G127" s="53"/>
    </row>
    <row r="128" spans="2:24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K113:V113"/>
    <mergeCell ref="F2:I2"/>
    <mergeCell ref="D3:I3"/>
    <mergeCell ref="D4:I4"/>
    <mergeCell ref="K5:V5"/>
    <mergeCell ref="K11:V11"/>
    <mergeCell ref="K19:V19"/>
    <mergeCell ref="K28:V28"/>
    <mergeCell ref="K56:V56"/>
    <mergeCell ref="K67:V67"/>
    <mergeCell ref="K70:V70"/>
    <mergeCell ref="K74:V74"/>
  </mergeCells>
  <dataValidations count="1">
    <dataValidation type="list" allowBlank="1" showInputMessage="1" showErrorMessage="1" sqref="D6:E119" xr:uid="{156B33AC-8062-4A59-8FE3-13A53ED71F22}">
      <formula1>"One time, Ongoing, Combo"</formula1>
    </dataValidation>
  </dataValidations>
  <hyperlinks>
    <hyperlink ref="C2" r:id="rId1" xr:uid="{46A89412-5B52-4884-8252-6A65B8124769}"/>
  </hyperlinks>
  <pageMargins left="0.25" right="0.25" top="0.75" bottom="0.75" header="0.3" footer="0.3"/>
  <pageSetup scale="86" fitToHeight="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EADD-8DD2-473C-B07D-7E3C2A6F20CF}">
  <sheetPr codeName="Sheet19">
    <tabColor theme="3" tint="0.249977111117893"/>
    <pageSetUpPr fitToPage="1"/>
  </sheetPr>
  <dimension ref="A1:X143"/>
  <sheetViews>
    <sheetView showGridLines="0" zoomScale="82" zoomScaleNormal="82" workbookViewId="0">
      <pane ySplit="4" topLeftCell="A5" activePane="bottomLeft" state="frozen"/>
      <selection activeCell="T119" sqref="T119"/>
      <selection pane="bottomLeft" activeCell="C1" sqref="C1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13.7109375" customWidth="1"/>
    <col min="8" max="9" width="13.7109375" style="49" customWidth="1"/>
    <col min="10" max="10" width="11.28515625" style="49" bestFit="1" customWidth="1"/>
    <col min="11" max="11" width="5.28515625" style="49" bestFit="1" customWidth="1"/>
    <col min="12" max="12" width="5.85546875" style="49" bestFit="1" customWidth="1"/>
    <col min="13" max="13" width="6" style="49" bestFit="1" customWidth="1"/>
    <col min="14" max="15" width="5.28515625" style="49" bestFit="1" customWidth="1"/>
    <col min="16" max="16" width="5.85546875" style="49" bestFit="1" customWidth="1"/>
    <col min="17" max="17" width="5.28515625" style="49" bestFit="1" customWidth="1"/>
    <col min="18" max="19" width="5.855468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63">
        <f>SUM(F6:F10)</f>
        <v>50600</v>
      </c>
      <c r="G5" s="63">
        <f t="shared" ref="G5:I5" si="0">SUM(G6:G10)</f>
        <v>100500</v>
      </c>
      <c r="H5" s="63">
        <f t="shared" si="0"/>
        <v>151100</v>
      </c>
      <c r="I5" s="63">
        <f t="shared" si="0"/>
        <v>102300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41</v>
      </c>
      <c r="D6" s="24"/>
      <c r="E6" s="24"/>
      <c r="F6" s="25">
        <v>50000</v>
      </c>
      <c r="G6" s="25">
        <v>0</v>
      </c>
      <c r="H6" s="25">
        <f>F6+G6</f>
        <v>50000</v>
      </c>
      <c r="I6" s="25">
        <v>25000</v>
      </c>
      <c r="J6" s="57">
        <v>0.875</v>
      </c>
      <c r="K6" s="57">
        <v>0</v>
      </c>
      <c r="L6" s="57">
        <v>1.375</v>
      </c>
      <c r="M6" s="57">
        <v>1</v>
      </c>
      <c r="N6" s="57">
        <v>0.125</v>
      </c>
      <c r="O6" s="57">
        <v>1.75</v>
      </c>
      <c r="P6" s="57">
        <v>0.5</v>
      </c>
      <c r="Q6" s="57">
        <v>0.25</v>
      </c>
      <c r="R6" s="57">
        <v>1.125</v>
      </c>
      <c r="S6" s="57">
        <v>1.25</v>
      </c>
      <c r="T6" s="28">
        <v>1</v>
      </c>
      <c r="U6" s="29">
        <v>197.625</v>
      </c>
      <c r="V6" s="30"/>
      <c r="W6" s="31"/>
    </row>
    <row r="7" spans="2:23" ht="15" customHeight="1" x14ac:dyDescent="0.25">
      <c r="B7" s="22"/>
      <c r="C7" s="23" t="s">
        <v>40</v>
      </c>
      <c r="D7" s="24"/>
      <c r="E7" s="24"/>
      <c r="F7" s="25">
        <v>0</v>
      </c>
      <c r="G7" s="25">
        <v>8500</v>
      </c>
      <c r="H7" s="25">
        <f>F7+G7</f>
        <v>8500</v>
      </c>
      <c r="I7" s="58">
        <v>5000</v>
      </c>
      <c r="J7" s="57">
        <v>0.1875</v>
      </c>
      <c r="K7" s="57">
        <v>6.25E-2</v>
      </c>
      <c r="L7" s="57">
        <v>0.8125</v>
      </c>
      <c r="M7" s="57">
        <v>1</v>
      </c>
      <c r="N7" s="57">
        <v>0.9375</v>
      </c>
      <c r="O7" s="57">
        <v>1.8125</v>
      </c>
      <c r="P7" s="57">
        <v>1.1875</v>
      </c>
      <c r="Q7" s="57">
        <v>1.6875</v>
      </c>
      <c r="R7" s="57">
        <v>0.125</v>
      </c>
      <c r="S7" s="57">
        <v>0.125</v>
      </c>
      <c r="T7" s="28">
        <v>1</v>
      </c>
      <c r="U7" s="29">
        <v>195.9375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>
        <v>0</v>
      </c>
      <c r="G8" s="25">
        <v>2000</v>
      </c>
      <c r="H8" s="25">
        <f>F8+G8</f>
        <v>2000</v>
      </c>
      <c r="I8" s="58">
        <v>2000</v>
      </c>
      <c r="J8" s="57">
        <v>0.125</v>
      </c>
      <c r="K8" s="57">
        <v>6.25E-2</v>
      </c>
      <c r="L8" s="57">
        <v>0.6875</v>
      </c>
      <c r="M8" s="57">
        <v>1</v>
      </c>
      <c r="N8" s="57">
        <v>0.9375</v>
      </c>
      <c r="O8" s="57">
        <v>1.75</v>
      </c>
      <c r="P8" s="57">
        <v>1.4375</v>
      </c>
      <c r="Q8" s="57">
        <v>1.6875</v>
      </c>
      <c r="R8" s="57">
        <v>0.125</v>
      </c>
      <c r="S8" s="57">
        <v>0.125</v>
      </c>
      <c r="T8" s="28">
        <v>2</v>
      </c>
      <c r="U8" s="29">
        <v>191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>
        <v>0</v>
      </c>
      <c r="G9" s="25">
        <v>90000</v>
      </c>
      <c r="H9" s="25">
        <f>F9+G9</f>
        <v>90000</v>
      </c>
      <c r="I9" s="58">
        <v>70000</v>
      </c>
      <c r="J9" s="57">
        <v>0</v>
      </c>
      <c r="K9" s="57">
        <v>0</v>
      </c>
      <c r="L9" s="57">
        <v>1.5</v>
      </c>
      <c r="M9" s="57">
        <v>1</v>
      </c>
      <c r="N9" s="57">
        <v>0.125</v>
      </c>
      <c r="O9" s="57">
        <v>1.625</v>
      </c>
      <c r="P9" s="57">
        <v>0.25</v>
      </c>
      <c r="Q9" s="57">
        <v>0.25</v>
      </c>
      <c r="R9" s="57">
        <v>0.125</v>
      </c>
      <c r="S9" s="57">
        <v>0.125</v>
      </c>
      <c r="T9" s="28">
        <v>3</v>
      </c>
      <c r="U9" s="29">
        <v>181.375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>
        <v>600</v>
      </c>
      <c r="G10" s="25">
        <v>0</v>
      </c>
      <c r="H10" s="25">
        <f>F10+G10</f>
        <v>600</v>
      </c>
      <c r="I10" s="58">
        <v>300</v>
      </c>
      <c r="J10" s="57">
        <v>0</v>
      </c>
      <c r="K10" s="57">
        <v>0</v>
      </c>
      <c r="L10" s="57">
        <v>1.25</v>
      </c>
      <c r="M10" s="57">
        <v>1</v>
      </c>
      <c r="N10" s="57">
        <v>0.3125</v>
      </c>
      <c r="O10" s="57">
        <v>1.625</v>
      </c>
      <c r="P10" s="57">
        <v>0.875</v>
      </c>
      <c r="Q10" s="57">
        <v>0.4375</v>
      </c>
      <c r="R10" s="57">
        <v>0.25</v>
      </c>
      <c r="S10" s="57">
        <v>0.125</v>
      </c>
      <c r="T10" s="28">
        <v>4</v>
      </c>
      <c r="U10" s="29">
        <v>178.1875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63">
        <f>SUM(F12:F18)</f>
        <v>29029.63</v>
      </c>
      <c r="G11" s="63">
        <f t="shared" ref="G11:I11" si="1">SUM(G12:G18)</f>
        <v>39000</v>
      </c>
      <c r="H11" s="63">
        <f t="shared" si="1"/>
        <v>68029.63</v>
      </c>
      <c r="I11" s="63">
        <f t="shared" si="1"/>
        <v>23393.879999999997</v>
      </c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>
        <v>3000</v>
      </c>
      <c r="G12" s="39">
        <v>0</v>
      </c>
      <c r="H12" s="39">
        <f t="shared" ref="H12:H18" si="2">F12+G12</f>
        <v>3000</v>
      </c>
      <c r="I12" s="39">
        <v>2200</v>
      </c>
      <c r="J12" s="57">
        <v>0.1875</v>
      </c>
      <c r="K12" s="57">
        <v>0.1875</v>
      </c>
      <c r="L12" s="57">
        <v>1.75</v>
      </c>
      <c r="M12" s="57">
        <v>1</v>
      </c>
      <c r="N12" s="57">
        <v>0.5</v>
      </c>
      <c r="O12" s="57">
        <v>1.75</v>
      </c>
      <c r="P12" s="57">
        <v>1.375</v>
      </c>
      <c r="Q12" s="57">
        <v>0.5625</v>
      </c>
      <c r="R12" s="57">
        <v>0.375</v>
      </c>
      <c r="S12" s="57">
        <v>0.125</v>
      </c>
      <c r="T12" s="28">
        <v>1</v>
      </c>
      <c r="U12" s="29">
        <v>197.4375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>
        <v>1414.49</v>
      </c>
      <c r="G13" s="39">
        <v>0</v>
      </c>
      <c r="H13" s="39">
        <f t="shared" si="2"/>
        <v>1414.49</v>
      </c>
      <c r="I13" s="41">
        <v>1178.74</v>
      </c>
      <c r="J13" s="57">
        <v>6.25E-2</v>
      </c>
      <c r="K13" s="57">
        <v>0.1875</v>
      </c>
      <c r="L13" s="57">
        <v>1.75</v>
      </c>
      <c r="M13" s="57">
        <v>1</v>
      </c>
      <c r="N13" s="57">
        <v>0.8125</v>
      </c>
      <c r="O13" s="57">
        <v>1.75</v>
      </c>
      <c r="P13" s="57">
        <v>1.8125</v>
      </c>
      <c r="Q13" s="57">
        <v>1.75</v>
      </c>
      <c r="R13" s="57">
        <v>0.25</v>
      </c>
      <c r="S13" s="57">
        <v>0.125</v>
      </c>
      <c r="T13" s="28">
        <v>2</v>
      </c>
      <c r="U13" s="29">
        <v>195.625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>
        <v>215.14</v>
      </c>
      <c r="G14" s="39">
        <v>0</v>
      </c>
      <c r="H14" s="39">
        <f t="shared" si="2"/>
        <v>215.14</v>
      </c>
      <c r="I14" s="41">
        <v>215.14</v>
      </c>
      <c r="J14" s="57">
        <v>6.25E-2</v>
      </c>
      <c r="K14" s="57">
        <v>0.125</v>
      </c>
      <c r="L14" s="57">
        <v>1.75</v>
      </c>
      <c r="M14" s="57">
        <v>1</v>
      </c>
      <c r="N14" s="57">
        <v>0.75</v>
      </c>
      <c r="O14" s="57">
        <v>1.625</v>
      </c>
      <c r="P14" s="57">
        <v>1.875</v>
      </c>
      <c r="Q14" s="57">
        <v>1.75</v>
      </c>
      <c r="R14" s="57">
        <v>0.25</v>
      </c>
      <c r="S14" s="57">
        <v>0.125</v>
      </c>
      <c r="T14" s="28">
        <v>3</v>
      </c>
      <c r="U14" s="29">
        <v>190.3125</v>
      </c>
      <c r="V14" s="42"/>
      <c r="W14" s="40"/>
    </row>
    <row r="15" spans="2:23" ht="15" customHeight="1" x14ac:dyDescent="0.25">
      <c r="B15" s="36"/>
      <c r="C15" s="37" t="s">
        <v>50</v>
      </c>
      <c r="D15" s="24"/>
      <c r="E15" s="24"/>
      <c r="F15" s="38">
        <v>6600</v>
      </c>
      <c r="G15" s="39">
        <v>0</v>
      </c>
      <c r="H15" s="39">
        <f t="shared" si="2"/>
        <v>6600</v>
      </c>
      <c r="I15" s="41">
        <v>3300</v>
      </c>
      <c r="J15" s="57">
        <v>6.25E-2</v>
      </c>
      <c r="K15" s="57">
        <v>1.0625</v>
      </c>
      <c r="L15" s="57">
        <v>1.625</v>
      </c>
      <c r="M15" s="57">
        <v>1</v>
      </c>
      <c r="N15" s="57">
        <v>0.9375</v>
      </c>
      <c r="O15" s="57">
        <v>1.6875</v>
      </c>
      <c r="P15" s="57">
        <v>0.625</v>
      </c>
      <c r="Q15" s="57">
        <v>1.25</v>
      </c>
      <c r="R15" s="57">
        <v>1.375</v>
      </c>
      <c r="S15" s="57">
        <v>0.125</v>
      </c>
      <c r="T15" s="28">
        <v>5</v>
      </c>
      <c r="U15" s="29">
        <v>185.75</v>
      </c>
      <c r="V15" s="42"/>
      <c r="W15" s="40"/>
    </row>
    <row r="16" spans="2:23" ht="15" customHeight="1" x14ac:dyDescent="0.25">
      <c r="B16" s="36"/>
      <c r="C16" s="37" t="s">
        <v>49</v>
      </c>
      <c r="D16" s="24"/>
      <c r="E16" s="24"/>
      <c r="F16" s="38">
        <v>9300</v>
      </c>
      <c r="G16" s="39">
        <v>0</v>
      </c>
      <c r="H16" s="39">
        <f t="shared" si="2"/>
        <v>9300</v>
      </c>
      <c r="I16" s="41">
        <v>0</v>
      </c>
      <c r="J16" s="57">
        <v>0.375</v>
      </c>
      <c r="K16" s="57">
        <v>6.25E-2</v>
      </c>
      <c r="L16" s="57">
        <v>1.6875</v>
      </c>
      <c r="M16" s="57">
        <v>0.8125</v>
      </c>
      <c r="N16" s="57">
        <v>0.9375</v>
      </c>
      <c r="O16" s="57">
        <v>1.9375</v>
      </c>
      <c r="P16" s="57">
        <v>0.625</v>
      </c>
      <c r="Q16" s="57">
        <v>1.125</v>
      </c>
      <c r="R16" s="57">
        <v>0.4375</v>
      </c>
      <c r="S16" s="57">
        <v>0.125</v>
      </c>
      <c r="T16" s="28">
        <v>4</v>
      </c>
      <c r="U16" s="29">
        <v>183.5625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>
        <v>0</v>
      </c>
      <c r="G17" s="39">
        <v>39000</v>
      </c>
      <c r="H17" s="39">
        <f t="shared" si="2"/>
        <v>39000</v>
      </c>
      <c r="I17" s="41">
        <v>8000</v>
      </c>
      <c r="J17" s="57">
        <v>6.25E-2</v>
      </c>
      <c r="K17" s="57">
        <v>6.25E-2</v>
      </c>
      <c r="L17" s="57">
        <v>0.3125</v>
      </c>
      <c r="M17" s="57">
        <v>0.875</v>
      </c>
      <c r="N17" s="57">
        <v>0.25</v>
      </c>
      <c r="O17" s="57">
        <v>1.375</v>
      </c>
      <c r="P17" s="57">
        <v>1.8125</v>
      </c>
      <c r="Q17" s="57">
        <v>1.9375</v>
      </c>
      <c r="R17" s="57">
        <v>0.375</v>
      </c>
      <c r="S17" s="57">
        <v>0.125</v>
      </c>
      <c r="T17" s="28">
        <v>6</v>
      </c>
      <c r="U17" s="29">
        <v>170.25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>
        <v>8500</v>
      </c>
      <c r="G18" s="39">
        <v>0</v>
      </c>
      <c r="H18" s="39">
        <f t="shared" si="2"/>
        <v>8500</v>
      </c>
      <c r="I18" s="41">
        <v>8500</v>
      </c>
      <c r="J18" s="57">
        <v>6.25E-2</v>
      </c>
      <c r="K18" s="57">
        <v>6.25E-2</v>
      </c>
      <c r="L18" s="57">
        <v>1.5625</v>
      </c>
      <c r="M18" s="57">
        <v>1</v>
      </c>
      <c r="N18" s="57">
        <v>0.5625</v>
      </c>
      <c r="O18" s="57">
        <v>1.6875</v>
      </c>
      <c r="P18" s="57">
        <v>1.375</v>
      </c>
      <c r="Q18" s="57">
        <v>0.8125</v>
      </c>
      <c r="R18" s="57">
        <v>0.4375</v>
      </c>
      <c r="S18" s="57">
        <v>0.125</v>
      </c>
      <c r="T18" s="28">
        <v>7</v>
      </c>
      <c r="U18" s="29">
        <v>168.9375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64">
        <f>SUM(F20:F27)</f>
        <v>49906</v>
      </c>
      <c r="G19" s="64">
        <f t="shared" ref="G19:I19" si="3">SUM(G20:G27)</f>
        <v>10000</v>
      </c>
      <c r="H19" s="64">
        <f t="shared" si="3"/>
        <v>59906</v>
      </c>
      <c r="I19" s="64">
        <f t="shared" si="3"/>
        <v>2350</v>
      </c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>
        <v>1456</v>
      </c>
      <c r="G20" s="48">
        <v>0</v>
      </c>
      <c r="H20" s="39">
        <f t="shared" ref="H20:H27" si="4">F20+G20</f>
        <v>1456</v>
      </c>
      <c r="I20" s="39">
        <v>0</v>
      </c>
      <c r="J20" s="57">
        <v>0</v>
      </c>
      <c r="K20" s="57">
        <v>0</v>
      </c>
      <c r="L20" s="57">
        <v>1.8125</v>
      </c>
      <c r="M20" s="57">
        <v>1</v>
      </c>
      <c r="N20" s="57">
        <v>0.625</v>
      </c>
      <c r="O20" s="57">
        <v>1.75</v>
      </c>
      <c r="P20" s="57">
        <v>1.375</v>
      </c>
      <c r="Q20" s="57">
        <v>0.5</v>
      </c>
      <c r="R20" s="57">
        <v>0.375</v>
      </c>
      <c r="S20" s="57">
        <v>0.125</v>
      </c>
      <c r="T20" s="28">
        <v>1</v>
      </c>
      <c r="U20" s="29">
        <v>195.5625</v>
      </c>
      <c r="V20" s="34"/>
      <c r="W20" s="31"/>
      <c r="X20"/>
    </row>
    <row r="21" spans="2:24" s="49" customFormat="1" ht="15" customHeight="1" x14ac:dyDescent="0.25">
      <c r="B21" s="45"/>
      <c r="C21" s="46" t="s">
        <v>56</v>
      </c>
      <c r="D21" s="47"/>
      <c r="E21" s="47"/>
      <c r="F21" s="48">
        <v>600</v>
      </c>
      <c r="G21" s="48">
        <v>0</v>
      </c>
      <c r="H21" s="39">
        <f t="shared" si="4"/>
        <v>600</v>
      </c>
      <c r="I21" s="41">
        <v>0</v>
      </c>
      <c r="J21" s="57">
        <v>6.25E-2</v>
      </c>
      <c r="K21" s="57">
        <v>0.625</v>
      </c>
      <c r="L21" s="57">
        <v>1.8125</v>
      </c>
      <c r="M21" s="57">
        <v>1</v>
      </c>
      <c r="N21" s="57">
        <v>0.5625</v>
      </c>
      <c r="O21" s="57">
        <v>1.75</v>
      </c>
      <c r="P21" s="57">
        <v>1.3125</v>
      </c>
      <c r="Q21" s="57">
        <v>0.5</v>
      </c>
      <c r="R21" s="57">
        <v>0.375</v>
      </c>
      <c r="S21" s="57">
        <v>0.125</v>
      </c>
      <c r="T21" s="28">
        <v>2</v>
      </c>
      <c r="U21" s="29">
        <v>194.9375</v>
      </c>
      <c r="V21" s="50"/>
      <c r="W21" s="50"/>
      <c r="X21"/>
    </row>
    <row r="22" spans="2:24" s="49" customFormat="1" ht="15" customHeight="1" x14ac:dyDescent="0.25">
      <c r="B22" s="45"/>
      <c r="C22" s="46" t="s">
        <v>57</v>
      </c>
      <c r="D22" s="47"/>
      <c r="E22" s="47"/>
      <c r="F22" s="48">
        <v>25000</v>
      </c>
      <c r="G22" s="48">
        <v>0</v>
      </c>
      <c r="H22" s="39">
        <f t="shared" si="4"/>
        <v>25000</v>
      </c>
      <c r="I22" s="41">
        <v>0</v>
      </c>
      <c r="J22" s="57">
        <v>1.0625</v>
      </c>
      <c r="K22" s="57">
        <v>0.13333333333333333</v>
      </c>
      <c r="L22" s="57">
        <v>1.75</v>
      </c>
      <c r="M22" s="57">
        <v>1</v>
      </c>
      <c r="N22" s="57">
        <v>0.9375</v>
      </c>
      <c r="O22" s="57">
        <v>2</v>
      </c>
      <c r="P22" s="57">
        <v>0.4375</v>
      </c>
      <c r="Q22" s="57">
        <v>0.5</v>
      </c>
      <c r="R22" s="57">
        <v>0.75</v>
      </c>
      <c r="S22" s="57">
        <v>0.125</v>
      </c>
      <c r="T22" s="28">
        <v>3</v>
      </c>
      <c r="U22" s="29">
        <v>192.67500000000001</v>
      </c>
      <c r="V22" s="50"/>
      <c r="W22" s="50"/>
      <c r="X22"/>
    </row>
    <row r="23" spans="2:24" s="49" customFormat="1" ht="15" customHeight="1" x14ac:dyDescent="0.25">
      <c r="B23" s="45"/>
      <c r="C23" s="46" t="s">
        <v>55</v>
      </c>
      <c r="D23" s="47"/>
      <c r="E23" s="47"/>
      <c r="F23" s="48">
        <v>20000</v>
      </c>
      <c r="G23" s="48">
        <v>0</v>
      </c>
      <c r="H23" s="39">
        <f t="shared" si="4"/>
        <v>20000</v>
      </c>
      <c r="I23" s="41">
        <v>0</v>
      </c>
      <c r="J23" s="57">
        <v>0.125</v>
      </c>
      <c r="K23" s="57">
        <v>0.125</v>
      </c>
      <c r="L23" s="57">
        <v>1.25</v>
      </c>
      <c r="M23" s="57">
        <v>1</v>
      </c>
      <c r="N23" s="57">
        <v>6.25E-2</v>
      </c>
      <c r="O23" s="57">
        <v>1.625</v>
      </c>
      <c r="P23" s="57">
        <v>0.25</v>
      </c>
      <c r="Q23" s="57">
        <v>0.25</v>
      </c>
      <c r="R23" s="57">
        <v>0.25</v>
      </c>
      <c r="S23" s="57">
        <v>0.125</v>
      </c>
      <c r="T23" s="28">
        <v>1</v>
      </c>
      <c r="U23" s="29">
        <v>191.1875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>
        <v>0</v>
      </c>
      <c r="G24" s="48">
        <v>3000</v>
      </c>
      <c r="H24" s="39">
        <f t="shared" si="4"/>
        <v>3000</v>
      </c>
      <c r="I24" s="41">
        <v>0</v>
      </c>
      <c r="J24" s="57">
        <v>0.9375</v>
      </c>
      <c r="K24" s="57">
        <v>6.25E-2</v>
      </c>
      <c r="L24" s="57">
        <v>1.6875</v>
      </c>
      <c r="M24" s="57">
        <v>1</v>
      </c>
      <c r="N24" s="57">
        <v>0.9375</v>
      </c>
      <c r="O24" s="57">
        <v>1.9375</v>
      </c>
      <c r="P24" s="57">
        <v>0.5</v>
      </c>
      <c r="Q24" s="57">
        <v>0.5</v>
      </c>
      <c r="R24" s="57">
        <v>0.6875</v>
      </c>
      <c r="S24" s="57">
        <v>0.125</v>
      </c>
      <c r="T24" s="28">
        <v>4</v>
      </c>
      <c r="U24" s="29">
        <v>186.6875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>
        <v>0</v>
      </c>
      <c r="G25" s="48">
        <v>7000</v>
      </c>
      <c r="H25" s="39">
        <f t="shared" si="4"/>
        <v>7000</v>
      </c>
      <c r="I25" s="41">
        <v>0</v>
      </c>
      <c r="J25" s="57">
        <v>0.125</v>
      </c>
      <c r="K25" s="57">
        <v>6.25E-2</v>
      </c>
      <c r="L25" s="57">
        <v>1.875</v>
      </c>
      <c r="M25" s="57">
        <v>1</v>
      </c>
      <c r="N25" s="57">
        <v>0.1875</v>
      </c>
      <c r="O25" s="57">
        <v>1.75</v>
      </c>
      <c r="P25" s="57">
        <v>2</v>
      </c>
      <c r="Q25" s="57">
        <v>1.875</v>
      </c>
      <c r="R25" s="57">
        <v>1.625</v>
      </c>
      <c r="S25" s="57">
        <v>0.125</v>
      </c>
      <c r="T25" s="28">
        <v>5</v>
      </c>
      <c r="U25" s="29">
        <v>184.8125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>
        <v>2000</v>
      </c>
      <c r="G26" s="48">
        <v>0</v>
      </c>
      <c r="H26" s="39">
        <f t="shared" si="4"/>
        <v>2000</v>
      </c>
      <c r="I26" s="41">
        <v>1500</v>
      </c>
      <c r="J26" s="57">
        <v>0.125</v>
      </c>
      <c r="K26" s="57">
        <v>0</v>
      </c>
      <c r="L26" s="57">
        <v>1.6875</v>
      </c>
      <c r="M26" s="57">
        <v>0.9375</v>
      </c>
      <c r="N26" s="57">
        <v>0.375</v>
      </c>
      <c r="O26" s="57">
        <v>1.625</v>
      </c>
      <c r="P26" s="57">
        <v>0.8125</v>
      </c>
      <c r="Q26" s="57">
        <v>0.5625</v>
      </c>
      <c r="R26" s="57">
        <v>0.6875</v>
      </c>
      <c r="S26" s="57">
        <v>0.625</v>
      </c>
      <c r="T26" s="28">
        <v>6</v>
      </c>
      <c r="U26" s="29">
        <v>171.75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>
        <v>850</v>
      </c>
      <c r="G27" s="48">
        <v>0</v>
      </c>
      <c r="H27" s="39">
        <f t="shared" si="4"/>
        <v>850</v>
      </c>
      <c r="I27" s="41">
        <v>850</v>
      </c>
      <c r="J27" s="57">
        <v>0</v>
      </c>
      <c r="K27" s="57">
        <v>0</v>
      </c>
      <c r="L27" s="57">
        <v>1.75</v>
      </c>
      <c r="M27" s="57">
        <v>1</v>
      </c>
      <c r="N27" s="57">
        <v>0.3125</v>
      </c>
      <c r="O27" s="57">
        <v>1.6875</v>
      </c>
      <c r="P27" s="57">
        <v>1.3125</v>
      </c>
      <c r="Q27" s="57">
        <v>0.5625</v>
      </c>
      <c r="R27" s="57">
        <v>0.5625</v>
      </c>
      <c r="S27" s="57">
        <v>0.125</v>
      </c>
      <c r="T27" s="28">
        <v>7</v>
      </c>
      <c r="U27" s="29">
        <v>168.1875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64">
        <f>SUM(F29:F55)</f>
        <v>435855.74</v>
      </c>
      <c r="G28" s="64">
        <f t="shared" ref="G28:I28" si="5">SUM(G29:G55)</f>
        <v>589432</v>
      </c>
      <c r="H28" s="64">
        <f t="shared" si="5"/>
        <v>1025287.74</v>
      </c>
      <c r="I28" s="64">
        <f t="shared" si="5"/>
        <v>301866.56</v>
      </c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>
        <v>0</v>
      </c>
      <c r="G29" s="48">
        <v>520000</v>
      </c>
      <c r="H29" s="39">
        <f t="shared" ref="H29:H55" si="6">F29+G29</f>
        <v>520000</v>
      </c>
      <c r="I29" s="39">
        <v>0</v>
      </c>
      <c r="J29" s="57">
        <v>0</v>
      </c>
      <c r="K29" s="57">
        <v>0</v>
      </c>
      <c r="L29" s="57">
        <v>1.8125</v>
      </c>
      <c r="M29" s="57">
        <v>1</v>
      </c>
      <c r="N29" s="57">
        <v>6.25E-2</v>
      </c>
      <c r="O29" s="57">
        <v>2</v>
      </c>
      <c r="P29" s="57">
        <v>1.125</v>
      </c>
      <c r="Q29" s="57">
        <v>1.625</v>
      </c>
      <c r="R29" s="57">
        <v>0.3125</v>
      </c>
      <c r="S29" s="57">
        <v>0.125</v>
      </c>
      <c r="T29" s="28">
        <v>1</v>
      </c>
      <c r="U29" s="29">
        <v>197.625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>
        <v>0</v>
      </c>
      <c r="G30" s="48">
        <v>18452</v>
      </c>
      <c r="H30" s="39">
        <f t="shared" si="6"/>
        <v>18452</v>
      </c>
      <c r="I30" s="41">
        <v>6500</v>
      </c>
      <c r="J30" s="57">
        <v>0</v>
      </c>
      <c r="K30" s="57">
        <v>0</v>
      </c>
      <c r="L30" s="57">
        <v>1.875</v>
      </c>
      <c r="M30" s="57">
        <v>1</v>
      </c>
      <c r="N30" s="57">
        <v>6.25E-2</v>
      </c>
      <c r="O30" s="57">
        <v>1.75</v>
      </c>
      <c r="P30" s="57">
        <v>1.9375</v>
      </c>
      <c r="Q30" s="57">
        <v>1.8125</v>
      </c>
      <c r="R30" s="57">
        <v>1.5625</v>
      </c>
      <c r="S30" s="57">
        <v>0.125</v>
      </c>
      <c r="T30" s="28">
        <v>2</v>
      </c>
      <c r="U30" s="29">
        <v>196.8125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>
        <v>9234.65</v>
      </c>
      <c r="G31" s="48">
        <v>0</v>
      </c>
      <c r="H31" s="39">
        <f t="shared" si="6"/>
        <v>9234.65</v>
      </c>
      <c r="I31" s="41">
        <v>4617</v>
      </c>
      <c r="J31" s="57">
        <v>0</v>
      </c>
      <c r="K31" s="57">
        <v>0</v>
      </c>
      <c r="L31" s="57">
        <v>1.6875</v>
      </c>
      <c r="M31" s="57">
        <v>1</v>
      </c>
      <c r="N31" s="57">
        <v>0.6875</v>
      </c>
      <c r="O31" s="57">
        <v>2</v>
      </c>
      <c r="P31" s="57">
        <v>2</v>
      </c>
      <c r="Q31" s="57">
        <v>1.6875</v>
      </c>
      <c r="R31" s="57">
        <v>0.125</v>
      </c>
      <c r="S31" s="57">
        <v>0.125</v>
      </c>
      <c r="T31" s="28">
        <v>3</v>
      </c>
      <c r="U31" s="29">
        <v>190.375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>
        <v>54219.12</v>
      </c>
      <c r="G32" s="48">
        <v>0</v>
      </c>
      <c r="H32" s="39">
        <f t="shared" si="6"/>
        <v>54219.12</v>
      </c>
      <c r="I32" s="41">
        <v>27109.56</v>
      </c>
      <c r="J32" s="57">
        <v>0</v>
      </c>
      <c r="K32" s="57">
        <v>0</v>
      </c>
      <c r="L32" s="57">
        <v>1.6875</v>
      </c>
      <c r="M32" s="57">
        <v>1</v>
      </c>
      <c r="N32" s="57">
        <v>0.9375</v>
      </c>
      <c r="O32" s="57">
        <v>1.6875</v>
      </c>
      <c r="P32" s="57">
        <v>1.9375</v>
      </c>
      <c r="Q32" s="57">
        <v>1.6875</v>
      </c>
      <c r="R32" s="57">
        <v>0.125</v>
      </c>
      <c r="S32" s="57">
        <v>0.125</v>
      </c>
      <c r="T32" s="28">
        <v>4</v>
      </c>
      <c r="U32" s="29">
        <v>184.75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>
        <v>2700</v>
      </c>
      <c r="G33" s="48">
        <v>0</v>
      </c>
      <c r="H33" s="39">
        <f t="shared" si="6"/>
        <v>2700</v>
      </c>
      <c r="I33" s="41">
        <v>2700</v>
      </c>
      <c r="J33" s="57">
        <v>0</v>
      </c>
      <c r="K33" s="57">
        <v>0</v>
      </c>
      <c r="L33" s="57">
        <v>1.75</v>
      </c>
      <c r="M33" s="57">
        <v>1</v>
      </c>
      <c r="N33" s="57">
        <v>0.25</v>
      </c>
      <c r="O33" s="57">
        <v>1.625</v>
      </c>
      <c r="P33" s="57">
        <v>0.9375</v>
      </c>
      <c r="Q33" s="57">
        <v>0.8125</v>
      </c>
      <c r="R33" s="57">
        <v>0.75</v>
      </c>
      <c r="S33" s="57">
        <v>0.3125</v>
      </c>
      <c r="T33" s="28">
        <v>5</v>
      </c>
      <c r="U33" s="29">
        <v>177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>
        <v>0</v>
      </c>
      <c r="G34" s="48">
        <v>21990</v>
      </c>
      <c r="H34" s="39">
        <f t="shared" si="6"/>
        <v>21990</v>
      </c>
      <c r="I34" s="41">
        <v>5250</v>
      </c>
      <c r="J34" s="57">
        <v>0</v>
      </c>
      <c r="K34" s="57">
        <v>0</v>
      </c>
      <c r="L34" s="57">
        <v>1.4375</v>
      </c>
      <c r="M34" s="57">
        <v>1</v>
      </c>
      <c r="N34" s="57">
        <v>6.25E-2</v>
      </c>
      <c r="O34" s="57">
        <v>1.75</v>
      </c>
      <c r="P34" s="57">
        <v>1.5625</v>
      </c>
      <c r="Q34" s="57">
        <v>1.375</v>
      </c>
      <c r="R34" s="57">
        <v>1.875</v>
      </c>
      <c r="S34" s="57">
        <v>0.25</v>
      </c>
      <c r="T34" s="28">
        <v>6</v>
      </c>
      <c r="U34" s="29">
        <v>176.5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>
        <v>105333</v>
      </c>
      <c r="G35" s="48">
        <v>0</v>
      </c>
      <c r="H35" s="39">
        <f t="shared" si="6"/>
        <v>105333</v>
      </c>
      <c r="I35" s="41">
        <v>33000</v>
      </c>
      <c r="J35" s="57">
        <v>0</v>
      </c>
      <c r="K35" s="57">
        <v>0</v>
      </c>
      <c r="L35" s="57">
        <v>1.5625</v>
      </c>
      <c r="M35" s="57">
        <v>1</v>
      </c>
      <c r="N35" s="57">
        <v>0.9375</v>
      </c>
      <c r="O35" s="57">
        <v>1.75</v>
      </c>
      <c r="P35" s="57">
        <v>2</v>
      </c>
      <c r="Q35" s="57">
        <v>1.625</v>
      </c>
      <c r="R35" s="57">
        <v>0.3125</v>
      </c>
      <c r="S35" s="57">
        <v>0.125</v>
      </c>
      <c r="T35" s="28">
        <v>7</v>
      </c>
      <c r="U35" s="29">
        <v>171.5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>
        <v>0</v>
      </c>
      <c r="G36" s="48">
        <v>21990</v>
      </c>
      <c r="H36" s="39">
        <f t="shared" si="6"/>
        <v>21990</v>
      </c>
      <c r="I36" s="41">
        <v>5250</v>
      </c>
      <c r="J36" s="57">
        <v>0</v>
      </c>
      <c r="K36" s="57">
        <v>0</v>
      </c>
      <c r="L36" s="57">
        <v>1.25</v>
      </c>
      <c r="M36" s="57">
        <v>1</v>
      </c>
      <c r="N36" s="57">
        <v>0.125</v>
      </c>
      <c r="O36" s="57">
        <v>1.75</v>
      </c>
      <c r="P36" s="57">
        <v>1.75</v>
      </c>
      <c r="Q36" s="57">
        <v>1.5</v>
      </c>
      <c r="R36" s="57">
        <v>1.375</v>
      </c>
      <c r="S36" s="57">
        <v>1</v>
      </c>
      <c r="T36" s="28">
        <v>8</v>
      </c>
      <c r="U36" s="29">
        <v>166.625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>
        <v>41000</v>
      </c>
      <c r="G37" s="48">
        <v>0</v>
      </c>
      <c r="H37" s="39">
        <f t="shared" si="6"/>
        <v>41000</v>
      </c>
      <c r="I37" s="41">
        <v>41000</v>
      </c>
      <c r="J37" s="57">
        <v>0</v>
      </c>
      <c r="K37" s="57">
        <v>0</v>
      </c>
      <c r="L37" s="57">
        <v>1.625</v>
      </c>
      <c r="M37" s="57">
        <v>1</v>
      </c>
      <c r="N37" s="57">
        <v>0.125</v>
      </c>
      <c r="O37" s="57">
        <v>1.75</v>
      </c>
      <c r="P37" s="57">
        <v>1.8125</v>
      </c>
      <c r="Q37" s="57">
        <v>1.875</v>
      </c>
      <c r="R37" s="57">
        <v>1.6875</v>
      </c>
      <c r="S37" s="57">
        <v>1.4375</v>
      </c>
      <c r="T37" s="28">
        <v>9</v>
      </c>
      <c r="U37" s="29">
        <v>164.75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>
        <v>41000</v>
      </c>
      <c r="G38" s="48">
        <v>0</v>
      </c>
      <c r="H38" s="39">
        <f t="shared" si="6"/>
        <v>41000</v>
      </c>
      <c r="I38" s="41">
        <v>41000</v>
      </c>
      <c r="J38" s="57">
        <v>0</v>
      </c>
      <c r="K38" s="57">
        <v>0</v>
      </c>
      <c r="L38" s="57">
        <v>1.625</v>
      </c>
      <c r="M38" s="57">
        <v>1</v>
      </c>
      <c r="N38" s="57">
        <v>0.125</v>
      </c>
      <c r="O38" s="57">
        <v>1.75</v>
      </c>
      <c r="P38" s="57">
        <v>1.8125</v>
      </c>
      <c r="Q38" s="57">
        <v>1.875</v>
      </c>
      <c r="R38" s="57">
        <v>1.6875</v>
      </c>
      <c r="S38" s="57">
        <v>1.4375</v>
      </c>
      <c r="T38" s="28">
        <v>10</v>
      </c>
      <c r="U38" s="29">
        <v>160.25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>
        <v>19000</v>
      </c>
      <c r="G39" s="48">
        <v>0</v>
      </c>
      <c r="H39" s="39">
        <f t="shared" si="6"/>
        <v>19000</v>
      </c>
      <c r="I39" s="41">
        <v>19000</v>
      </c>
      <c r="J39" s="57">
        <v>0</v>
      </c>
      <c r="K39" s="57">
        <v>0</v>
      </c>
      <c r="L39" s="57">
        <v>1.6</v>
      </c>
      <c r="M39" s="57">
        <v>1</v>
      </c>
      <c r="N39" s="57">
        <v>0</v>
      </c>
      <c r="O39" s="57">
        <v>1.7333333333333334</v>
      </c>
      <c r="P39" s="57">
        <v>1.8</v>
      </c>
      <c r="Q39" s="57">
        <v>1.8666666666666667</v>
      </c>
      <c r="R39" s="57">
        <v>1.6</v>
      </c>
      <c r="S39" s="57">
        <v>1.4</v>
      </c>
      <c r="T39" s="28">
        <v>11</v>
      </c>
      <c r="U39" s="29">
        <v>155.26666666666668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>
        <v>19000</v>
      </c>
      <c r="G40" s="48">
        <v>0</v>
      </c>
      <c r="H40" s="39">
        <f t="shared" si="6"/>
        <v>19000</v>
      </c>
      <c r="I40" s="41">
        <v>19000</v>
      </c>
      <c r="J40" s="57">
        <v>0</v>
      </c>
      <c r="K40" s="57">
        <v>0</v>
      </c>
      <c r="L40" s="57">
        <v>1.6</v>
      </c>
      <c r="M40" s="57">
        <v>1</v>
      </c>
      <c r="N40" s="57">
        <v>0</v>
      </c>
      <c r="O40" s="57">
        <v>1.7333333333333334</v>
      </c>
      <c r="P40" s="57">
        <v>1.8</v>
      </c>
      <c r="Q40" s="57">
        <v>1.8666666666666667</v>
      </c>
      <c r="R40" s="57">
        <v>1.6</v>
      </c>
      <c r="S40" s="57">
        <v>1.4</v>
      </c>
      <c r="T40" s="28">
        <v>12</v>
      </c>
      <c r="U40" s="29">
        <v>150.76666666666668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>
        <v>400</v>
      </c>
      <c r="G41" s="48">
        <v>0</v>
      </c>
      <c r="H41" s="39">
        <f t="shared" si="6"/>
        <v>400</v>
      </c>
      <c r="I41" s="41">
        <v>400</v>
      </c>
      <c r="J41" s="57">
        <v>0</v>
      </c>
      <c r="K41" s="57">
        <v>0</v>
      </c>
      <c r="L41" s="57">
        <v>1.3125</v>
      </c>
      <c r="M41" s="57">
        <v>1</v>
      </c>
      <c r="N41" s="57">
        <v>0.25</v>
      </c>
      <c r="O41" s="57">
        <v>1.5625</v>
      </c>
      <c r="P41" s="57">
        <v>1.75</v>
      </c>
      <c r="Q41" s="57">
        <v>1.1875</v>
      </c>
      <c r="R41" s="57">
        <v>0.1875</v>
      </c>
      <c r="S41" s="57">
        <v>0.1875</v>
      </c>
      <c r="T41" s="28">
        <v>13</v>
      </c>
      <c r="U41" s="29">
        <v>140.6875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>
        <v>0</v>
      </c>
      <c r="G42" s="48">
        <v>7000</v>
      </c>
      <c r="H42" s="39">
        <f t="shared" si="6"/>
        <v>7000</v>
      </c>
      <c r="I42" s="41">
        <v>0</v>
      </c>
      <c r="J42" s="57">
        <v>0</v>
      </c>
      <c r="K42" s="57">
        <v>0</v>
      </c>
      <c r="L42" s="57">
        <v>1.5625</v>
      </c>
      <c r="M42" s="57">
        <v>1</v>
      </c>
      <c r="N42" s="57">
        <v>1.0625</v>
      </c>
      <c r="O42" s="57">
        <v>1.875</v>
      </c>
      <c r="P42" s="57">
        <v>1.8125</v>
      </c>
      <c r="Q42" s="57">
        <v>0.6875</v>
      </c>
      <c r="R42" s="57">
        <v>0.6875</v>
      </c>
      <c r="S42" s="57">
        <v>0.125</v>
      </c>
      <c r="T42" s="28">
        <v>14</v>
      </c>
      <c r="U42" s="29">
        <v>139.125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>
        <v>4500</v>
      </c>
      <c r="G43" s="48">
        <v>0</v>
      </c>
      <c r="H43" s="39">
        <f t="shared" si="6"/>
        <v>4500</v>
      </c>
      <c r="I43" s="41">
        <v>0</v>
      </c>
      <c r="J43" s="57">
        <v>0</v>
      </c>
      <c r="K43" s="57">
        <v>0</v>
      </c>
      <c r="L43" s="57">
        <v>1.5625</v>
      </c>
      <c r="M43" s="57">
        <v>1</v>
      </c>
      <c r="N43" s="57">
        <v>1.0625</v>
      </c>
      <c r="O43" s="57">
        <v>1.875</v>
      </c>
      <c r="P43" s="57">
        <v>1.8125</v>
      </c>
      <c r="Q43" s="57">
        <v>0.6875</v>
      </c>
      <c r="R43" s="57">
        <v>0.6875</v>
      </c>
      <c r="S43" s="57">
        <v>0.125</v>
      </c>
      <c r="T43" s="28">
        <v>15</v>
      </c>
      <c r="U43" s="29">
        <v>134.625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>
        <v>23000</v>
      </c>
      <c r="G44" s="48">
        <v>0</v>
      </c>
      <c r="H44" s="39">
        <f t="shared" si="6"/>
        <v>23000</v>
      </c>
      <c r="I44" s="41">
        <v>23000</v>
      </c>
      <c r="J44" s="57">
        <v>0</v>
      </c>
      <c r="K44" s="57">
        <v>0</v>
      </c>
      <c r="L44" s="57">
        <v>1.5625</v>
      </c>
      <c r="M44" s="57">
        <v>1</v>
      </c>
      <c r="N44" s="57">
        <v>1</v>
      </c>
      <c r="O44" s="57">
        <v>1.6875</v>
      </c>
      <c r="P44" s="57">
        <v>1.8125</v>
      </c>
      <c r="Q44" s="57">
        <v>0.625</v>
      </c>
      <c r="R44" s="57">
        <v>0.125</v>
      </c>
      <c r="S44" s="57">
        <v>0.125</v>
      </c>
      <c r="T44" s="28">
        <v>16</v>
      </c>
      <c r="U44" s="29">
        <v>128.0625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>
        <v>39600</v>
      </c>
      <c r="G45" s="48">
        <v>0</v>
      </c>
      <c r="H45" s="39">
        <f t="shared" si="6"/>
        <v>39600</v>
      </c>
      <c r="I45" s="41">
        <v>39600</v>
      </c>
      <c r="J45" s="57">
        <v>0</v>
      </c>
      <c r="K45" s="57">
        <v>0</v>
      </c>
      <c r="L45" s="57">
        <v>1.4375</v>
      </c>
      <c r="M45" s="57">
        <v>1</v>
      </c>
      <c r="N45" s="57">
        <v>0.25</v>
      </c>
      <c r="O45" s="57">
        <v>1.6875</v>
      </c>
      <c r="P45" s="57">
        <v>1.875</v>
      </c>
      <c r="Q45" s="57">
        <v>1.5625</v>
      </c>
      <c r="R45" s="57">
        <v>0.625</v>
      </c>
      <c r="S45" s="57">
        <v>0.125</v>
      </c>
      <c r="T45" s="28">
        <v>17</v>
      </c>
      <c r="U45" s="29">
        <v>125.4375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>
        <v>13000</v>
      </c>
      <c r="G46" s="48">
        <v>0</v>
      </c>
      <c r="H46" s="39">
        <f t="shared" si="6"/>
        <v>13000</v>
      </c>
      <c r="I46" s="41">
        <v>6500</v>
      </c>
      <c r="J46" s="57">
        <v>0</v>
      </c>
      <c r="K46" s="57">
        <v>0</v>
      </c>
      <c r="L46" s="57">
        <v>1.625</v>
      </c>
      <c r="M46" s="57">
        <v>1</v>
      </c>
      <c r="N46" s="57">
        <v>0.9375</v>
      </c>
      <c r="O46" s="57">
        <v>1.625</v>
      </c>
      <c r="P46" s="57">
        <v>1.75</v>
      </c>
      <c r="Q46" s="57">
        <v>1.3125</v>
      </c>
      <c r="R46" s="57">
        <v>0.625</v>
      </c>
      <c r="S46" s="57">
        <v>0.125</v>
      </c>
      <c r="T46" s="28">
        <v>18</v>
      </c>
      <c r="U46" s="29">
        <v>121.1875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>
        <v>47000</v>
      </c>
      <c r="G47" s="48">
        <v>0</v>
      </c>
      <c r="H47" s="39">
        <f t="shared" si="6"/>
        <v>47000</v>
      </c>
      <c r="I47" s="41">
        <v>22000</v>
      </c>
      <c r="J47" s="57">
        <v>0</v>
      </c>
      <c r="K47" s="57">
        <v>0</v>
      </c>
      <c r="L47" s="57">
        <v>1.5</v>
      </c>
      <c r="M47" s="57">
        <v>1</v>
      </c>
      <c r="N47" s="57">
        <v>1</v>
      </c>
      <c r="O47" s="57">
        <v>1.6875</v>
      </c>
      <c r="P47" s="57">
        <v>1.875</v>
      </c>
      <c r="Q47" s="57">
        <v>0.75</v>
      </c>
      <c r="R47" s="57">
        <v>0.125</v>
      </c>
      <c r="S47" s="57">
        <v>0.125</v>
      </c>
      <c r="T47" s="28">
        <v>19</v>
      </c>
      <c r="U47" s="29">
        <v>114.75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>
        <v>1550</v>
      </c>
      <c r="G48" s="48">
        <v>0</v>
      </c>
      <c r="H48" s="39">
        <f t="shared" si="6"/>
        <v>1550</v>
      </c>
      <c r="I48" s="41">
        <v>0</v>
      </c>
      <c r="J48" s="57">
        <v>0</v>
      </c>
      <c r="K48" s="57">
        <v>0</v>
      </c>
      <c r="L48" s="57">
        <v>0.8125</v>
      </c>
      <c r="M48" s="57">
        <v>1</v>
      </c>
      <c r="N48" s="57">
        <v>0.875</v>
      </c>
      <c r="O48" s="57">
        <v>1.5625</v>
      </c>
      <c r="P48" s="57">
        <v>1.125</v>
      </c>
      <c r="Q48" s="57">
        <v>1.25</v>
      </c>
      <c r="R48" s="57">
        <v>0.125</v>
      </c>
      <c r="S48" s="57">
        <v>0.125</v>
      </c>
      <c r="T48" s="28">
        <v>20</v>
      </c>
      <c r="U48" s="29">
        <v>107.0625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>
        <v>2200</v>
      </c>
      <c r="G49" s="48">
        <v>0</v>
      </c>
      <c r="H49" s="39">
        <f t="shared" si="6"/>
        <v>2200</v>
      </c>
      <c r="I49" s="41">
        <v>0</v>
      </c>
      <c r="J49" s="57">
        <v>0</v>
      </c>
      <c r="K49" s="57">
        <v>0</v>
      </c>
      <c r="L49" s="57">
        <v>0.5625</v>
      </c>
      <c r="M49" s="57">
        <v>1</v>
      </c>
      <c r="N49" s="57">
        <v>0.3125</v>
      </c>
      <c r="O49" s="57">
        <v>1.625</v>
      </c>
      <c r="P49" s="57">
        <v>1.625</v>
      </c>
      <c r="Q49" s="57">
        <v>1.5</v>
      </c>
      <c r="R49" s="57">
        <v>0.125</v>
      </c>
      <c r="S49" s="57">
        <v>0.125</v>
      </c>
      <c r="T49" s="28">
        <v>21</v>
      </c>
      <c r="U49" s="29">
        <v>103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>
        <v>1548.97</v>
      </c>
      <c r="G50" s="48">
        <v>0</v>
      </c>
      <c r="H50" s="39">
        <f t="shared" si="6"/>
        <v>1548.97</v>
      </c>
      <c r="I50" s="41">
        <v>0</v>
      </c>
      <c r="J50" s="57">
        <v>0</v>
      </c>
      <c r="K50" s="57">
        <v>0</v>
      </c>
      <c r="L50" s="57">
        <v>1.1875</v>
      </c>
      <c r="M50" s="57">
        <v>1</v>
      </c>
      <c r="N50" s="57">
        <v>0.875</v>
      </c>
      <c r="O50" s="57">
        <v>1.4375</v>
      </c>
      <c r="P50" s="57">
        <v>1.625</v>
      </c>
      <c r="Q50" s="57">
        <v>0.6875</v>
      </c>
      <c r="R50" s="57">
        <v>0.125</v>
      </c>
      <c r="S50" s="57">
        <v>0.125</v>
      </c>
      <c r="T50" s="28">
        <v>22</v>
      </c>
      <c r="U50" s="29">
        <v>98.5625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>
        <v>1550</v>
      </c>
      <c r="G51" s="48">
        <v>0</v>
      </c>
      <c r="H51" s="39">
        <f t="shared" si="6"/>
        <v>1550</v>
      </c>
      <c r="I51" s="41">
        <v>0</v>
      </c>
      <c r="J51" s="57">
        <v>0</v>
      </c>
      <c r="K51" s="57">
        <v>0</v>
      </c>
      <c r="L51" s="57">
        <v>0.625</v>
      </c>
      <c r="M51" s="57">
        <v>1</v>
      </c>
      <c r="N51" s="57">
        <v>0.875</v>
      </c>
      <c r="O51" s="57">
        <v>1.5625</v>
      </c>
      <c r="P51" s="57">
        <v>1.125</v>
      </c>
      <c r="Q51" s="57">
        <v>1.25</v>
      </c>
      <c r="R51" s="57">
        <v>0.125</v>
      </c>
      <c r="S51" s="57">
        <v>0.125</v>
      </c>
      <c r="T51" s="28">
        <v>23</v>
      </c>
      <c r="U51" s="29">
        <v>93</v>
      </c>
      <c r="V51" s="50"/>
      <c r="W51" s="34"/>
    </row>
    <row r="52" spans="2:23" x14ac:dyDescent="0.25">
      <c r="B52" s="36"/>
      <c r="C52" s="46" t="s">
        <v>87</v>
      </c>
      <c r="D52" s="47"/>
      <c r="E52" s="47"/>
      <c r="F52" s="48">
        <v>3000</v>
      </c>
      <c r="G52" s="48">
        <v>0</v>
      </c>
      <c r="H52" s="39">
        <f t="shared" si="6"/>
        <v>3000</v>
      </c>
      <c r="I52" s="41">
        <v>2000</v>
      </c>
      <c r="J52" s="57">
        <v>0</v>
      </c>
      <c r="K52" s="57">
        <v>0</v>
      </c>
      <c r="L52" s="57">
        <v>1.0625</v>
      </c>
      <c r="M52" s="57">
        <v>1</v>
      </c>
      <c r="N52" s="57">
        <v>0.9375</v>
      </c>
      <c r="O52" s="57">
        <v>1.5625</v>
      </c>
      <c r="P52" s="57">
        <v>1.625</v>
      </c>
      <c r="Q52" s="57">
        <v>1.5625</v>
      </c>
      <c r="R52" s="57">
        <v>0.125</v>
      </c>
      <c r="S52" s="57">
        <v>0.125</v>
      </c>
      <c r="T52" s="28">
        <v>25</v>
      </c>
      <c r="U52" s="29">
        <v>87</v>
      </c>
      <c r="V52" s="50"/>
      <c r="W52" s="34"/>
    </row>
    <row r="53" spans="2:23" x14ac:dyDescent="0.25">
      <c r="B53" s="36"/>
      <c r="C53" s="46" t="s">
        <v>86</v>
      </c>
      <c r="D53" s="47"/>
      <c r="E53" s="47"/>
      <c r="F53" s="48">
        <v>4620</v>
      </c>
      <c r="G53" s="48">
        <v>0</v>
      </c>
      <c r="H53" s="39">
        <f t="shared" si="6"/>
        <v>4620</v>
      </c>
      <c r="I53" s="41">
        <v>1540</v>
      </c>
      <c r="J53" s="57">
        <v>0</v>
      </c>
      <c r="K53" s="57">
        <v>0</v>
      </c>
      <c r="L53" s="57">
        <v>0.5</v>
      </c>
      <c r="M53" s="57">
        <v>1</v>
      </c>
      <c r="N53" s="57">
        <v>0.8125</v>
      </c>
      <c r="O53" s="57">
        <v>1.375</v>
      </c>
      <c r="P53" s="57">
        <v>1.1875</v>
      </c>
      <c r="Q53" s="57">
        <v>0.8125</v>
      </c>
      <c r="R53" s="57">
        <v>0.125</v>
      </c>
      <c r="S53" s="57">
        <v>0.125</v>
      </c>
      <c r="T53" s="28">
        <v>24</v>
      </c>
      <c r="U53" s="29">
        <v>86.5625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>
        <v>1200</v>
      </c>
      <c r="G54" s="48">
        <v>0</v>
      </c>
      <c r="H54" s="39">
        <f t="shared" si="6"/>
        <v>1200</v>
      </c>
      <c r="I54" s="41">
        <v>1200</v>
      </c>
      <c r="J54" s="57">
        <v>0</v>
      </c>
      <c r="K54" s="57">
        <v>0</v>
      </c>
      <c r="L54" s="57">
        <v>1.375</v>
      </c>
      <c r="M54" s="57">
        <v>1</v>
      </c>
      <c r="N54" s="57">
        <v>0.25</v>
      </c>
      <c r="O54" s="57">
        <v>1.5</v>
      </c>
      <c r="P54" s="57">
        <v>1.75</v>
      </c>
      <c r="Q54" s="57">
        <v>1.625</v>
      </c>
      <c r="R54" s="57">
        <v>0.125</v>
      </c>
      <c r="S54" s="57">
        <v>0.125</v>
      </c>
      <c r="T54" s="28">
        <v>26</v>
      </c>
      <c r="U54" s="29">
        <v>82.875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>
        <v>1200</v>
      </c>
      <c r="G55" s="48"/>
      <c r="H55" s="39">
        <f t="shared" si="6"/>
        <v>1200</v>
      </c>
      <c r="I55" s="41">
        <v>1200</v>
      </c>
      <c r="J55" s="57">
        <v>0.3125</v>
      </c>
      <c r="K55" s="57">
        <v>0</v>
      </c>
      <c r="L55" s="57">
        <v>1.75</v>
      </c>
      <c r="M55" s="57">
        <v>0.9375</v>
      </c>
      <c r="N55" s="57">
        <v>0.6875</v>
      </c>
      <c r="O55" s="57">
        <v>1.625</v>
      </c>
      <c r="P55" s="57">
        <v>0.75</v>
      </c>
      <c r="Q55" s="57">
        <v>0.6875</v>
      </c>
      <c r="R55" s="57">
        <v>0.3125</v>
      </c>
      <c r="S55" s="57">
        <v>0.3125</v>
      </c>
      <c r="T55" s="28">
        <v>27</v>
      </c>
      <c r="U55" s="29">
        <v>78.0625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64">
        <f>SUM(F57:F66)</f>
        <v>146800</v>
      </c>
      <c r="G56" s="64">
        <f t="shared" ref="G56:I56" si="7">SUM(G57:G66)</f>
        <v>0</v>
      </c>
      <c r="H56" s="64">
        <f t="shared" si="7"/>
        <v>146800</v>
      </c>
      <c r="I56" s="64">
        <f t="shared" si="7"/>
        <v>0</v>
      </c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>
        <v>24500</v>
      </c>
      <c r="G57" s="48">
        <v>0</v>
      </c>
      <c r="H57" s="39">
        <f t="shared" ref="H57:H66" si="8">F57+G57</f>
        <v>24500</v>
      </c>
      <c r="I57" s="39">
        <v>0</v>
      </c>
      <c r="J57" s="57">
        <v>0.125</v>
      </c>
      <c r="K57" s="57">
        <v>1.5</v>
      </c>
      <c r="L57" s="57">
        <v>0.9375</v>
      </c>
      <c r="M57" s="57">
        <v>1</v>
      </c>
      <c r="N57" s="57">
        <v>0</v>
      </c>
      <c r="O57" s="57">
        <v>1.625</v>
      </c>
      <c r="P57" s="57">
        <v>0.125</v>
      </c>
      <c r="Q57" s="57">
        <v>0.125</v>
      </c>
      <c r="R57" s="57">
        <v>0.125</v>
      </c>
      <c r="S57" s="57">
        <v>0.1875</v>
      </c>
      <c r="T57" s="28">
        <v>1</v>
      </c>
      <c r="U57" s="29">
        <v>197.8125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>
        <v>30000</v>
      </c>
      <c r="G58" s="48">
        <v>0</v>
      </c>
      <c r="H58" s="39">
        <f t="shared" si="8"/>
        <v>30000</v>
      </c>
      <c r="I58" s="41">
        <v>0</v>
      </c>
      <c r="J58" s="57">
        <v>0</v>
      </c>
      <c r="K58" s="57">
        <v>1.6875</v>
      </c>
      <c r="L58" s="57">
        <v>1.75</v>
      </c>
      <c r="M58" s="57">
        <v>1</v>
      </c>
      <c r="N58" s="57">
        <v>0</v>
      </c>
      <c r="O58" s="57">
        <v>1.625</v>
      </c>
      <c r="P58" s="57">
        <v>0.125</v>
      </c>
      <c r="Q58" s="57">
        <v>0.125</v>
      </c>
      <c r="R58" s="57">
        <v>0.125</v>
      </c>
      <c r="S58" s="57">
        <v>0.1875</v>
      </c>
      <c r="T58" s="28">
        <v>2</v>
      </c>
      <c r="U58" s="29">
        <v>196.25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>
        <v>10000</v>
      </c>
      <c r="G59" s="48">
        <v>0</v>
      </c>
      <c r="H59" s="39">
        <f t="shared" si="8"/>
        <v>10000</v>
      </c>
      <c r="I59" s="41">
        <v>0</v>
      </c>
      <c r="J59" s="57">
        <v>0.125</v>
      </c>
      <c r="K59" s="57">
        <v>1.3125</v>
      </c>
      <c r="L59" s="57">
        <v>0.625</v>
      </c>
      <c r="M59" s="57">
        <v>1</v>
      </c>
      <c r="N59" s="57">
        <v>0</v>
      </c>
      <c r="O59" s="57">
        <v>1.625</v>
      </c>
      <c r="P59" s="57">
        <v>0.125</v>
      </c>
      <c r="Q59" s="57">
        <v>0.125</v>
      </c>
      <c r="R59" s="57">
        <v>0.125</v>
      </c>
      <c r="S59" s="57">
        <v>0.1875</v>
      </c>
      <c r="T59" s="28">
        <v>3</v>
      </c>
      <c r="U59" s="29">
        <v>186.75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>
        <v>35000</v>
      </c>
      <c r="G60" s="48">
        <v>0</v>
      </c>
      <c r="H60" s="39">
        <f t="shared" si="8"/>
        <v>35000</v>
      </c>
      <c r="I60" s="41">
        <v>0</v>
      </c>
      <c r="J60" s="57">
        <v>0</v>
      </c>
      <c r="K60" s="57">
        <v>1.625</v>
      </c>
      <c r="L60" s="57">
        <v>0.5625</v>
      </c>
      <c r="M60" s="57">
        <v>1</v>
      </c>
      <c r="N60" s="57">
        <v>0</v>
      </c>
      <c r="O60" s="57">
        <v>1.625</v>
      </c>
      <c r="P60" s="57">
        <v>0.125</v>
      </c>
      <c r="Q60" s="57">
        <v>0.125</v>
      </c>
      <c r="R60" s="57">
        <v>0.125</v>
      </c>
      <c r="S60" s="57">
        <v>0.125</v>
      </c>
      <c r="T60" s="28">
        <v>4</v>
      </c>
      <c r="U60" s="29">
        <v>183.1875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>
        <v>3900</v>
      </c>
      <c r="G61" s="48">
        <v>0</v>
      </c>
      <c r="H61" s="39">
        <f t="shared" si="8"/>
        <v>3900</v>
      </c>
      <c r="I61" s="41">
        <v>0</v>
      </c>
      <c r="J61" s="57">
        <v>0.125</v>
      </c>
      <c r="K61" s="57">
        <v>1.625</v>
      </c>
      <c r="L61" s="57">
        <v>0.4375</v>
      </c>
      <c r="M61" s="57">
        <v>1</v>
      </c>
      <c r="N61" s="57">
        <v>0</v>
      </c>
      <c r="O61" s="57">
        <v>1.625</v>
      </c>
      <c r="P61" s="57">
        <v>0.125</v>
      </c>
      <c r="Q61" s="57">
        <v>0.125</v>
      </c>
      <c r="R61" s="57">
        <v>0.125</v>
      </c>
      <c r="S61" s="57">
        <v>0.1875</v>
      </c>
      <c r="T61" s="28">
        <v>5</v>
      </c>
      <c r="U61" s="29">
        <v>179.0625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>
        <v>4000</v>
      </c>
      <c r="G62" s="48">
        <v>0</v>
      </c>
      <c r="H62" s="39">
        <f t="shared" si="8"/>
        <v>4000</v>
      </c>
      <c r="I62" s="41">
        <v>0</v>
      </c>
      <c r="J62" s="57">
        <v>0.125</v>
      </c>
      <c r="K62" s="57">
        <v>0.625</v>
      </c>
      <c r="L62" s="57">
        <v>0.625</v>
      </c>
      <c r="M62" s="57">
        <v>1</v>
      </c>
      <c r="N62" s="57">
        <v>0</v>
      </c>
      <c r="O62" s="57">
        <v>1.625</v>
      </c>
      <c r="P62" s="57">
        <v>0.125</v>
      </c>
      <c r="Q62" s="57">
        <v>0.125</v>
      </c>
      <c r="R62" s="57">
        <v>0.125</v>
      </c>
      <c r="S62" s="57">
        <v>0.1875</v>
      </c>
      <c r="T62" s="28">
        <v>6</v>
      </c>
      <c r="U62" s="29">
        <v>169.125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>
        <v>11000</v>
      </c>
      <c r="G63" s="48">
        <v>0</v>
      </c>
      <c r="H63" s="39">
        <f t="shared" si="8"/>
        <v>11000</v>
      </c>
      <c r="I63" s="41">
        <v>0</v>
      </c>
      <c r="J63" s="57">
        <v>0.125</v>
      </c>
      <c r="K63" s="57">
        <v>0.9375</v>
      </c>
      <c r="L63" s="57">
        <v>0.625</v>
      </c>
      <c r="M63" s="57">
        <v>1</v>
      </c>
      <c r="N63" s="57">
        <v>0</v>
      </c>
      <c r="O63" s="57">
        <v>1.625</v>
      </c>
      <c r="P63" s="57">
        <v>0.125</v>
      </c>
      <c r="Q63" s="57">
        <v>0.125</v>
      </c>
      <c r="R63" s="57">
        <v>0.125</v>
      </c>
      <c r="S63" s="57">
        <v>0.1875</v>
      </c>
      <c r="T63" s="28">
        <v>7</v>
      </c>
      <c r="U63" s="29">
        <v>166.5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>
        <v>16000</v>
      </c>
      <c r="G64" s="48">
        <v>0</v>
      </c>
      <c r="H64" s="39">
        <f t="shared" si="8"/>
        <v>16000</v>
      </c>
      <c r="I64" s="41">
        <v>0</v>
      </c>
      <c r="J64" s="57">
        <v>0.125</v>
      </c>
      <c r="K64" s="57">
        <v>1.4375</v>
      </c>
      <c r="L64" s="57">
        <v>0.625</v>
      </c>
      <c r="M64" s="57">
        <v>1</v>
      </c>
      <c r="N64" s="57">
        <v>0</v>
      </c>
      <c r="O64" s="57">
        <v>1.625</v>
      </c>
      <c r="P64" s="57">
        <v>0.125</v>
      </c>
      <c r="Q64" s="57">
        <v>0.125</v>
      </c>
      <c r="R64" s="57">
        <v>0.125</v>
      </c>
      <c r="S64" s="57">
        <v>0.1875</v>
      </c>
      <c r="T64" s="28">
        <v>8</v>
      </c>
      <c r="U64" s="29">
        <v>165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>
        <v>10000</v>
      </c>
      <c r="G65" s="48">
        <v>0</v>
      </c>
      <c r="H65" s="39">
        <f t="shared" si="8"/>
        <v>10000</v>
      </c>
      <c r="I65" s="41">
        <v>0</v>
      </c>
      <c r="J65" s="57">
        <v>6.25E-2</v>
      </c>
      <c r="K65" s="57">
        <v>0.5625</v>
      </c>
      <c r="L65" s="57">
        <v>0.5625</v>
      </c>
      <c r="M65" s="57">
        <v>1</v>
      </c>
      <c r="N65" s="57">
        <v>0</v>
      </c>
      <c r="O65" s="57">
        <v>1.625</v>
      </c>
      <c r="P65" s="57">
        <v>0.125</v>
      </c>
      <c r="Q65" s="57">
        <v>0.125</v>
      </c>
      <c r="R65" s="57">
        <v>0.125</v>
      </c>
      <c r="S65" s="57">
        <v>0.125</v>
      </c>
      <c r="T65" s="28">
        <v>9</v>
      </c>
      <c r="U65" s="29">
        <v>154.625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>
        <v>2400</v>
      </c>
      <c r="G66" s="48">
        <v>0</v>
      </c>
      <c r="H66" s="39">
        <f t="shared" si="8"/>
        <v>2400</v>
      </c>
      <c r="I66" s="41">
        <v>0</v>
      </c>
      <c r="J66" s="57">
        <v>6.25E-2</v>
      </c>
      <c r="K66" s="57">
        <v>0.625</v>
      </c>
      <c r="L66" s="57">
        <v>0.5625</v>
      </c>
      <c r="M66" s="57">
        <v>1</v>
      </c>
      <c r="N66" s="57">
        <v>0</v>
      </c>
      <c r="O66" s="57">
        <v>1.625</v>
      </c>
      <c r="P66" s="57">
        <v>0.125</v>
      </c>
      <c r="Q66" s="57">
        <v>0.125</v>
      </c>
      <c r="R66" s="57">
        <v>0.125</v>
      </c>
      <c r="S66" s="57">
        <v>0.125</v>
      </c>
      <c r="T66" s="28">
        <v>10</v>
      </c>
      <c r="U66" s="29">
        <v>150.5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64">
        <f>SUM(F68:F69)</f>
        <v>0</v>
      </c>
      <c r="G67" s="64">
        <f t="shared" ref="G67:I67" si="9">SUM(G68:G69)</f>
        <v>39488.28</v>
      </c>
      <c r="H67" s="64">
        <f t="shared" si="9"/>
        <v>39488.28</v>
      </c>
      <c r="I67" s="64">
        <f t="shared" si="9"/>
        <v>0</v>
      </c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103</v>
      </c>
      <c r="D68" s="47"/>
      <c r="E68" s="47"/>
      <c r="F68" s="48">
        <v>0</v>
      </c>
      <c r="G68" s="48">
        <v>36988.28</v>
      </c>
      <c r="H68" s="39">
        <f>F68+G68</f>
        <v>36988.28</v>
      </c>
      <c r="I68" s="39">
        <v>0</v>
      </c>
      <c r="J68" s="57">
        <v>0</v>
      </c>
      <c r="K68" s="57">
        <v>0</v>
      </c>
      <c r="L68" s="57">
        <v>1.2307692307692308</v>
      </c>
      <c r="M68" s="57">
        <v>1</v>
      </c>
      <c r="N68" s="57">
        <v>0.23076923076923078</v>
      </c>
      <c r="O68" s="57">
        <v>1.8461538461538463</v>
      </c>
      <c r="P68" s="57">
        <v>0.23076923076923078</v>
      </c>
      <c r="Q68" s="57">
        <v>0</v>
      </c>
      <c r="R68" s="57">
        <v>0</v>
      </c>
      <c r="S68" s="57">
        <v>0</v>
      </c>
      <c r="T68" s="51">
        <v>1</v>
      </c>
      <c r="U68" s="29">
        <v>189.76923076923077</v>
      </c>
      <c r="V68" s="34"/>
      <c r="W68" s="31"/>
    </row>
    <row r="69" spans="2:23" x14ac:dyDescent="0.25">
      <c r="B69" s="36"/>
      <c r="C69" s="46" t="s">
        <v>102</v>
      </c>
      <c r="D69" s="47"/>
      <c r="E69" s="47"/>
      <c r="F69" s="48">
        <v>0</v>
      </c>
      <c r="G69" s="48">
        <v>2500</v>
      </c>
      <c r="H69" s="39">
        <f>F69+G69</f>
        <v>2500</v>
      </c>
      <c r="I69" s="41">
        <v>0</v>
      </c>
      <c r="J69" s="57">
        <v>0</v>
      </c>
      <c r="K69" s="57">
        <v>0</v>
      </c>
      <c r="L69" s="57">
        <v>6.25E-2</v>
      </c>
      <c r="M69" s="57">
        <v>1</v>
      </c>
      <c r="N69" s="57">
        <v>0.1875</v>
      </c>
      <c r="O69" s="57">
        <v>1.75</v>
      </c>
      <c r="P69" s="57">
        <v>0.125</v>
      </c>
      <c r="Q69" s="57">
        <v>0.125</v>
      </c>
      <c r="R69" s="57">
        <v>0.125</v>
      </c>
      <c r="S69" s="57">
        <v>0.875</v>
      </c>
      <c r="T69" s="51">
        <v>1</v>
      </c>
      <c r="U69" s="29">
        <v>187.625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64">
        <f>SUM(F71:F73)</f>
        <v>5099</v>
      </c>
      <c r="G70" s="64">
        <f t="shared" ref="G70:I70" si="10">SUM(G71:G73)</f>
        <v>0</v>
      </c>
      <c r="H70" s="64">
        <f t="shared" si="10"/>
        <v>5099</v>
      </c>
      <c r="I70" s="64">
        <f t="shared" si="10"/>
        <v>100</v>
      </c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>
        <v>2099</v>
      </c>
      <c r="G71" s="48">
        <v>0</v>
      </c>
      <c r="H71" s="39">
        <f>F71+G71</f>
        <v>2099</v>
      </c>
      <c r="I71" s="39">
        <v>0</v>
      </c>
      <c r="J71" s="57">
        <v>0</v>
      </c>
      <c r="K71" s="57">
        <v>0</v>
      </c>
      <c r="L71" s="57">
        <v>0.4375</v>
      </c>
      <c r="M71" s="57">
        <v>1</v>
      </c>
      <c r="N71" s="57">
        <v>0</v>
      </c>
      <c r="O71" s="57">
        <v>1.75</v>
      </c>
      <c r="P71" s="57">
        <v>0.75</v>
      </c>
      <c r="Q71" s="57">
        <v>0.1875</v>
      </c>
      <c r="R71" s="57">
        <v>0.125</v>
      </c>
      <c r="S71" s="57">
        <v>0.125</v>
      </c>
      <c r="T71" s="51">
        <v>1</v>
      </c>
      <c r="U71" s="29">
        <v>188.4375</v>
      </c>
      <c r="V71" s="34"/>
      <c r="W71" s="31"/>
    </row>
    <row r="72" spans="2:23" x14ac:dyDescent="0.25">
      <c r="B72" s="45"/>
      <c r="C72" s="46" t="s">
        <v>107</v>
      </c>
      <c r="D72" s="47"/>
      <c r="E72" s="47"/>
      <c r="F72" s="48">
        <v>1500</v>
      </c>
      <c r="G72" s="48">
        <v>0</v>
      </c>
      <c r="H72" s="39">
        <f>F72+G72</f>
        <v>1500</v>
      </c>
      <c r="I72" s="41">
        <v>100</v>
      </c>
      <c r="J72" s="57">
        <v>0</v>
      </c>
      <c r="K72" s="57">
        <v>0</v>
      </c>
      <c r="L72" s="57">
        <v>0.3125</v>
      </c>
      <c r="M72" s="57">
        <v>0.9375</v>
      </c>
      <c r="N72" s="57">
        <v>0.125</v>
      </c>
      <c r="O72" s="57">
        <v>1.9375</v>
      </c>
      <c r="P72" s="57">
        <v>1.6875</v>
      </c>
      <c r="Q72" s="57">
        <v>0.125</v>
      </c>
      <c r="R72" s="57">
        <v>0.125</v>
      </c>
      <c r="S72" s="57">
        <v>0.125</v>
      </c>
      <c r="T72" s="51">
        <v>3</v>
      </c>
      <c r="U72" s="29">
        <v>181.25</v>
      </c>
      <c r="V72" s="50"/>
      <c r="W72" s="34"/>
    </row>
    <row r="73" spans="2:23" x14ac:dyDescent="0.25">
      <c r="B73" s="45"/>
      <c r="C73" s="46" t="s">
        <v>106</v>
      </c>
      <c r="D73" s="47"/>
      <c r="E73" s="47"/>
      <c r="F73" s="48">
        <v>1500</v>
      </c>
      <c r="G73" s="48">
        <v>0</v>
      </c>
      <c r="H73" s="39">
        <f>F73+G73</f>
        <v>1500</v>
      </c>
      <c r="I73" s="41">
        <v>0</v>
      </c>
      <c r="J73" s="57">
        <v>0</v>
      </c>
      <c r="K73" s="57">
        <v>0</v>
      </c>
      <c r="L73" s="57">
        <v>0.4375</v>
      </c>
      <c r="M73" s="57">
        <v>0.8125</v>
      </c>
      <c r="N73" s="57">
        <v>0</v>
      </c>
      <c r="O73" s="57">
        <v>0.75</v>
      </c>
      <c r="P73" s="57">
        <v>0.4375</v>
      </c>
      <c r="Q73" s="57">
        <v>0.125</v>
      </c>
      <c r="R73" s="57">
        <v>0.125</v>
      </c>
      <c r="S73" s="57">
        <v>0.125</v>
      </c>
      <c r="T73" s="51">
        <v>2</v>
      </c>
      <c r="U73" s="29">
        <v>177.875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64">
        <f>SUM(F75:F112)</f>
        <v>6000</v>
      </c>
      <c r="G74" s="64">
        <f t="shared" ref="G74:I74" si="11">SUM(G75:G112)</f>
        <v>2418707.69</v>
      </c>
      <c r="H74" s="64">
        <f t="shared" si="11"/>
        <v>2424707.69</v>
      </c>
      <c r="I74" s="64">
        <f t="shared" si="11"/>
        <v>658423.55999999994</v>
      </c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>
        <v>0</v>
      </c>
      <c r="G75" s="48">
        <v>136981</v>
      </c>
      <c r="H75" s="39">
        <f t="shared" ref="H75:H112" si="12">F75+G75</f>
        <v>136981</v>
      </c>
      <c r="I75" s="39">
        <v>108252</v>
      </c>
      <c r="J75" s="57">
        <v>1.8125</v>
      </c>
      <c r="K75" s="57">
        <v>0.375</v>
      </c>
      <c r="L75" s="57">
        <v>1.9375</v>
      </c>
      <c r="M75" s="57">
        <v>1</v>
      </c>
      <c r="N75" s="57">
        <v>0.9375</v>
      </c>
      <c r="O75" s="57">
        <v>1.9375</v>
      </c>
      <c r="P75" s="57">
        <v>2</v>
      </c>
      <c r="Q75" s="57">
        <v>1.8125</v>
      </c>
      <c r="R75" s="57">
        <v>0.125</v>
      </c>
      <c r="S75" s="57">
        <v>1.6875</v>
      </c>
      <c r="T75" s="28">
        <v>1</v>
      </c>
      <c r="U75" s="29">
        <v>214.8125</v>
      </c>
      <c r="V75" s="34"/>
      <c r="W75" s="31"/>
    </row>
    <row r="76" spans="2:23" x14ac:dyDescent="0.25">
      <c r="B76" s="36"/>
      <c r="C76" s="46" t="s">
        <v>112</v>
      </c>
      <c r="D76" s="47"/>
      <c r="E76" s="47"/>
      <c r="F76" s="48">
        <v>0</v>
      </c>
      <c r="G76" s="48">
        <v>151235.29999999999</v>
      </c>
      <c r="H76" s="39">
        <f t="shared" si="12"/>
        <v>151235.29999999999</v>
      </c>
      <c r="I76" s="41">
        <v>0</v>
      </c>
      <c r="J76" s="57">
        <v>1</v>
      </c>
      <c r="K76" s="57">
        <v>0</v>
      </c>
      <c r="L76" s="57">
        <v>1.6666666666666667</v>
      </c>
      <c r="M76" s="57">
        <v>1</v>
      </c>
      <c r="N76" s="57">
        <v>0</v>
      </c>
      <c r="O76" s="57">
        <v>1.8666666666666667</v>
      </c>
      <c r="P76" s="57">
        <v>2</v>
      </c>
      <c r="Q76" s="57">
        <v>2</v>
      </c>
      <c r="R76" s="57">
        <v>1.2</v>
      </c>
      <c r="S76" s="57">
        <v>0.2</v>
      </c>
      <c r="T76" s="28">
        <v>1</v>
      </c>
      <c r="U76" s="29">
        <v>205.86666666666667</v>
      </c>
      <c r="V76" s="50"/>
      <c r="W76" s="34"/>
    </row>
    <row r="77" spans="2:23" x14ac:dyDescent="0.25">
      <c r="B77" s="36"/>
      <c r="C77" s="46" t="s">
        <v>110</v>
      </c>
      <c r="D77" s="47"/>
      <c r="E77" s="47"/>
      <c r="F77" s="48">
        <v>0</v>
      </c>
      <c r="G77" s="48">
        <v>103233.29</v>
      </c>
      <c r="H77" s="39">
        <f t="shared" si="12"/>
        <v>103233.29</v>
      </c>
      <c r="I77" s="41">
        <v>0</v>
      </c>
      <c r="J77" s="57">
        <v>0.125</v>
      </c>
      <c r="K77" s="57">
        <v>1.75</v>
      </c>
      <c r="L77" s="57">
        <v>0.625</v>
      </c>
      <c r="M77" s="57">
        <v>1</v>
      </c>
      <c r="N77" s="57">
        <v>0</v>
      </c>
      <c r="O77" s="57">
        <v>1.6875</v>
      </c>
      <c r="P77" s="57">
        <v>0.125</v>
      </c>
      <c r="Q77" s="57">
        <v>0.125</v>
      </c>
      <c r="R77" s="57">
        <v>0.125</v>
      </c>
      <c r="S77" s="57">
        <v>0.125</v>
      </c>
      <c r="T77" s="28">
        <v>1</v>
      </c>
      <c r="U77" s="29">
        <v>198.5</v>
      </c>
      <c r="V77" s="50"/>
      <c r="W77" s="34"/>
    </row>
    <row r="78" spans="2:23" x14ac:dyDescent="0.25">
      <c r="B78" s="36"/>
      <c r="C78" s="46" t="s">
        <v>115</v>
      </c>
      <c r="D78" s="47"/>
      <c r="E78" s="47"/>
      <c r="F78" s="48">
        <v>0</v>
      </c>
      <c r="G78" s="48">
        <v>116000</v>
      </c>
      <c r="H78" s="39">
        <f t="shared" si="12"/>
        <v>116000</v>
      </c>
      <c r="I78" s="41">
        <v>71000</v>
      </c>
      <c r="J78" s="57">
        <v>1.2</v>
      </c>
      <c r="K78" s="57">
        <v>0</v>
      </c>
      <c r="L78" s="57">
        <v>1.4</v>
      </c>
      <c r="M78" s="57">
        <v>1</v>
      </c>
      <c r="N78" s="57">
        <v>0</v>
      </c>
      <c r="O78" s="57">
        <v>1.8666666666666667</v>
      </c>
      <c r="P78" s="57">
        <v>1.3333333333333333</v>
      </c>
      <c r="Q78" s="57">
        <v>1.0666666666666667</v>
      </c>
      <c r="R78" s="57">
        <v>1.0666666666666667</v>
      </c>
      <c r="S78" s="57">
        <v>0.93333333333333335</v>
      </c>
      <c r="T78" s="28">
        <v>2</v>
      </c>
      <c r="U78" s="29">
        <v>198.1</v>
      </c>
      <c r="V78" s="50"/>
      <c r="W78" s="34"/>
    </row>
    <row r="79" spans="2:23" x14ac:dyDescent="0.25">
      <c r="B79" s="36"/>
      <c r="C79" s="46" t="s">
        <v>111</v>
      </c>
      <c r="D79" s="47"/>
      <c r="E79" s="47"/>
      <c r="F79" s="48">
        <v>0</v>
      </c>
      <c r="G79" s="48">
        <v>90000</v>
      </c>
      <c r="H79" s="39">
        <f t="shared" si="12"/>
        <v>90000</v>
      </c>
      <c r="I79" s="41">
        <v>0</v>
      </c>
      <c r="J79" s="57">
        <v>6.6666666666666666E-2</v>
      </c>
      <c r="K79" s="57">
        <v>0</v>
      </c>
      <c r="L79" s="57">
        <v>1.4666666666666666</v>
      </c>
      <c r="M79" s="57">
        <v>1</v>
      </c>
      <c r="N79" s="57">
        <v>0.93333333333333335</v>
      </c>
      <c r="O79" s="57">
        <v>1.7333333333333334</v>
      </c>
      <c r="P79" s="57">
        <v>1.7333333333333334</v>
      </c>
      <c r="Q79" s="57">
        <v>1.7333333333333334</v>
      </c>
      <c r="R79" s="57">
        <v>0.13333333333333333</v>
      </c>
      <c r="S79" s="57">
        <v>0.13333333333333333</v>
      </c>
      <c r="T79" s="28">
        <v>1</v>
      </c>
      <c r="U79" s="29">
        <v>197.8</v>
      </c>
      <c r="V79" s="50"/>
      <c r="W79" s="34"/>
    </row>
    <row r="80" spans="2:23" x14ac:dyDescent="0.25">
      <c r="B80" s="36"/>
      <c r="C80" s="46" t="s">
        <v>116</v>
      </c>
      <c r="D80" s="47"/>
      <c r="E80" s="47"/>
      <c r="F80" s="48">
        <v>0</v>
      </c>
      <c r="G80" s="48">
        <v>62566</v>
      </c>
      <c r="H80" s="39">
        <f t="shared" si="12"/>
        <v>62566</v>
      </c>
      <c r="I80" s="41">
        <v>48985</v>
      </c>
      <c r="J80" s="57">
        <v>1.4375</v>
      </c>
      <c r="K80" s="57">
        <v>0</v>
      </c>
      <c r="L80" s="57">
        <v>1.875</v>
      </c>
      <c r="M80" s="57">
        <v>1</v>
      </c>
      <c r="N80" s="57">
        <v>0.9375</v>
      </c>
      <c r="O80" s="57">
        <v>1.6875</v>
      </c>
      <c r="P80" s="57">
        <v>2</v>
      </c>
      <c r="Q80" s="57">
        <v>1.9375</v>
      </c>
      <c r="R80" s="57">
        <v>0.125</v>
      </c>
      <c r="S80" s="57">
        <v>0.125</v>
      </c>
      <c r="T80" s="28">
        <v>3</v>
      </c>
      <c r="U80" s="29">
        <v>197.625</v>
      </c>
      <c r="V80" s="50"/>
      <c r="W80" s="34"/>
    </row>
    <row r="81" spans="2:23" x14ac:dyDescent="0.25">
      <c r="B81" s="36"/>
      <c r="C81" s="46" t="s">
        <v>114</v>
      </c>
      <c r="D81" s="47"/>
      <c r="E81" s="47"/>
      <c r="F81" s="48">
        <v>0</v>
      </c>
      <c r="G81" s="48">
        <v>86179.9</v>
      </c>
      <c r="H81" s="39">
        <f t="shared" si="12"/>
        <v>86179.9</v>
      </c>
      <c r="I81" s="41">
        <v>0</v>
      </c>
      <c r="J81" s="57">
        <v>0.125</v>
      </c>
      <c r="K81" s="57">
        <v>1.5</v>
      </c>
      <c r="L81" s="57">
        <v>0.25</v>
      </c>
      <c r="M81" s="57">
        <v>1</v>
      </c>
      <c r="N81" s="57">
        <v>0</v>
      </c>
      <c r="O81" s="57">
        <v>1.5625</v>
      </c>
      <c r="P81" s="57">
        <v>0.125</v>
      </c>
      <c r="Q81" s="57">
        <v>0.125</v>
      </c>
      <c r="R81" s="57">
        <v>0.125</v>
      </c>
      <c r="S81" s="57">
        <v>0.1875</v>
      </c>
      <c r="T81" s="28">
        <v>2</v>
      </c>
      <c r="U81" s="29">
        <v>191</v>
      </c>
      <c r="V81" s="50"/>
      <c r="W81" s="34"/>
    </row>
    <row r="82" spans="2:23" x14ac:dyDescent="0.25">
      <c r="B82" s="36"/>
      <c r="C82" s="46" t="s">
        <v>117</v>
      </c>
      <c r="D82" s="47"/>
      <c r="E82" s="47"/>
      <c r="F82" s="48">
        <v>0</v>
      </c>
      <c r="G82" s="48">
        <v>95184.97</v>
      </c>
      <c r="H82" s="39">
        <f t="shared" si="12"/>
        <v>95184.97</v>
      </c>
      <c r="I82" s="41">
        <v>0</v>
      </c>
      <c r="J82" s="57">
        <v>0.1875</v>
      </c>
      <c r="K82" s="57">
        <v>1.5625</v>
      </c>
      <c r="L82" s="57">
        <v>1.3125</v>
      </c>
      <c r="M82" s="57">
        <v>1</v>
      </c>
      <c r="N82" s="57">
        <v>0</v>
      </c>
      <c r="O82" s="57">
        <v>1.625</v>
      </c>
      <c r="P82" s="57">
        <v>0.125</v>
      </c>
      <c r="Q82" s="57">
        <v>0.125</v>
      </c>
      <c r="R82" s="57">
        <v>0.125</v>
      </c>
      <c r="S82" s="57">
        <v>0.1875</v>
      </c>
      <c r="T82" s="28">
        <v>3</v>
      </c>
      <c r="U82" s="29">
        <v>190.625</v>
      </c>
      <c r="V82" s="50"/>
      <c r="W82" s="34"/>
    </row>
    <row r="83" spans="2:23" x14ac:dyDescent="0.25">
      <c r="B83" s="36"/>
      <c r="C83" s="46" t="s">
        <v>118</v>
      </c>
      <c r="D83" s="47"/>
      <c r="E83" s="47"/>
      <c r="F83" s="48">
        <v>0</v>
      </c>
      <c r="G83" s="48">
        <v>86000</v>
      </c>
      <c r="H83" s="39">
        <f t="shared" si="12"/>
        <v>86000</v>
      </c>
      <c r="I83" s="41">
        <v>43000</v>
      </c>
      <c r="J83" s="57">
        <v>0</v>
      </c>
      <c r="K83" s="57">
        <v>0</v>
      </c>
      <c r="L83" s="57">
        <v>1.2666666666666666</v>
      </c>
      <c r="M83" s="57">
        <v>1</v>
      </c>
      <c r="N83" s="57">
        <v>0.6</v>
      </c>
      <c r="O83" s="57">
        <v>1.8</v>
      </c>
      <c r="P83" s="57">
        <v>1.8</v>
      </c>
      <c r="Q83" s="57">
        <v>1.6</v>
      </c>
      <c r="R83" s="57">
        <v>1.4</v>
      </c>
      <c r="S83" s="57">
        <v>1.1333333333333333</v>
      </c>
      <c r="T83" s="51">
        <v>3</v>
      </c>
      <c r="U83" s="29">
        <v>190.2</v>
      </c>
      <c r="V83" s="50"/>
      <c r="W83" s="34"/>
    </row>
    <row r="84" spans="2:23" x14ac:dyDescent="0.25">
      <c r="B84" s="36"/>
      <c r="C84" s="46" t="s">
        <v>124</v>
      </c>
      <c r="D84" s="47"/>
      <c r="E84" s="47"/>
      <c r="F84" s="48">
        <v>0</v>
      </c>
      <c r="G84" s="48">
        <v>200000</v>
      </c>
      <c r="H84" s="39">
        <f t="shared" si="12"/>
        <v>200000</v>
      </c>
      <c r="I84" s="41">
        <v>150000</v>
      </c>
      <c r="J84" s="57">
        <v>1.2666666666666666</v>
      </c>
      <c r="K84" s="57">
        <v>0.13333333333333333</v>
      </c>
      <c r="L84" s="57">
        <v>1.7333333333333334</v>
      </c>
      <c r="M84" s="57">
        <v>1</v>
      </c>
      <c r="N84" s="57">
        <v>0</v>
      </c>
      <c r="O84" s="57">
        <v>1.7333333333333334</v>
      </c>
      <c r="P84" s="57">
        <v>1.9333333333333333</v>
      </c>
      <c r="Q84" s="57">
        <v>1.8</v>
      </c>
      <c r="R84" s="57">
        <v>0.2</v>
      </c>
      <c r="S84" s="57">
        <v>1.2</v>
      </c>
      <c r="T84" s="28">
        <v>5</v>
      </c>
      <c r="U84" s="29">
        <v>189.13333333333333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>
        <v>0</v>
      </c>
      <c r="G85" s="48">
        <v>50000</v>
      </c>
      <c r="H85" s="39">
        <f t="shared" si="12"/>
        <v>50000</v>
      </c>
      <c r="I85" s="41">
        <v>25000</v>
      </c>
      <c r="J85" s="57">
        <v>0.125</v>
      </c>
      <c r="K85" s="57">
        <v>0.25</v>
      </c>
      <c r="L85" s="57">
        <v>1.75</v>
      </c>
      <c r="M85" s="57">
        <v>1</v>
      </c>
      <c r="N85" s="57">
        <v>0.3125</v>
      </c>
      <c r="O85" s="57">
        <v>1.625</v>
      </c>
      <c r="P85" s="57">
        <v>1.9375</v>
      </c>
      <c r="Q85" s="57">
        <v>1.9375</v>
      </c>
      <c r="R85" s="57">
        <v>1.25</v>
      </c>
      <c r="S85" s="57">
        <v>0.4375</v>
      </c>
      <c r="T85" s="28">
        <v>4</v>
      </c>
      <c r="U85" s="29">
        <v>188.9375</v>
      </c>
      <c r="V85" s="50"/>
      <c r="W85" s="34"/>
    </row>
    <row r="86" spans="2:23" x14ac:dyDescent="0.25">
      <c r="B86" s="36"/>
      <c r="C86" s="46" t="s">
        <v>113</v>
      </c>
      <c r="D86" s="47"/>
      <c r="E86" s="47"/>
      <c r="F86" s="48">
        <v>6000</v>
      </c>
      <c r="G86" s="48">
        <v>0</v>
      </c>
      <c r="H86" s="39">
        <f t="shared" si="12"/>
        <v>6000</v>
      </c>
      <c r="I86" s="41">
        <v>1500</v>
      </c>
      <c r="J86" s="57">
        <v>0</v>
      </c>
      <c r="K86" s="57">
        <v>0</v>
      </c>
      <c r="L86" s="57">
        <v>1.4375</v>
      </c>
      <c r="M86" s="57">
        <v>1</v>
      </c>
      <c r="N86" s="57">
        <v>0.1875</v>
      </c>
      <c r="O86" s="57">
        <v>1.5</v>
      </c>
      <c r="P86" s="57">
        <v>0.125</v>
      </c>
      <c r="Q86" s="57">
        <v>0.125</v>
      </c>
      <c r="R86" s="57">
        <v>0.125</v>
      </c>
      <c r="S86" s="57">
        <v>1.375</v>
      </c>
      <c r="T86" s="28">
        <v>2</v>
      </c>
      <c r="U86" s="29">
        <v>187.25</v>
      </c>
      <c r="V86" s="50"/>
      <c r="W86" s="34"/>
    </row>
    <row r="87" spans="2:23" x14ac:dyDescent="0.25">
      <c r="B87" s="36"/>
      <c r="C87" s="46" t="s">
        <v>122</v>
      </c>
      <c r="D87" s="47"/>
      <c r="E87" s="47"/>
      <c r="F87" s="48">
        <v>0</v>
      </c>
      <c r="G87" s="48">
        <v>14000</v>
      </c>
      <c r="H87" s="39">
        <f t="shared" si="12"/>
        <v>14000</v>
      </c>
      <c r="I87" s="41">
        <v>12000</v>
      </c>
      <c r="J87" s="57">
        <v>0</v>
      </c>
      <c r="K87" s="57">
        <v>0</v>
      </c>
      <c r="L87" s="57">
        <v>1.625</v>
      </c>
      <c r="M87" s="57">
        <v>1</v>
      </c>
      <c r="N87" s="57">
        <v>0.8125</v>
      </c>
      <c r="O87" s="57">
        <v>1.75</v>
      </c>
      <c r="P87" s="57">
        <v>2</v>
      </c>
      <c r="Q87" s="57">
        <v>1.9375</v>
      </c>
      <c r="R87" s="57">
        <v>1.6875</v>
      </c>
      <c r="S87" s="57">
        <v>1.6875</v>
      </c>
      <c r="T87" s="28">
        <v>5</v>
      </c>
      <c r="U87" s="29">
        <v>183.9375</v>
      </c>
      <c r="V87" s="50"/>
      <c r="W87" s="34"/>
    </row>
    <row r="88" spans="2:23" x14ac:dyDescent="0.25">
      <c r="B88" s="36"/>
      <c r="C88" s="46" t="s">
        <v>121</v>
      </c>
      <c r="D88" s="47"/>
      <c r="E88" s="47"/>
      <c r="F88" s="48">
        <v>0</v>
      </c>
      <c r="G88" s="48">
        <v>149200</v>
      </c>
      <c r="H88" s="39">
        <f t="shared" si="12"/>
        <v>149200</v>
      </c>
      <c r="I88" s="41">
        <v>0</v>
      </c>
      <c r="J88" s="57">
        <v>0.13333333333333333</v>
      </c>
      <c r="K88" s="57">
        <v>0.13333333333333333</v>
      </c>
      <c r="L88" s="57">
        <v>1.4</v>
      </c>
      <c r="M88" s="57">
        <v>1</v>
      </c>
      <c r="N88" s="57">
        <v>0</v>
      </c>
      <c r="O88" s="57">
        <v>1.9333333333333333</v>
      </c>
      <c r="P88" s="57">
        <v>2</v>
      </c>
      <c r="Q88" s="57">
        <v>0.13333333333333333</v>
      </c>
      <c r="R88" s="57">
        <v>0.13333333333333333</v>
      </c>
      <c r="S88" s="57">
        <v>0.2</v>
      </c>
      <c r="T88" s="28">
        <v>4</v>
      </c>
      <c r="U88" s="29">
        <v>182.56666666666666</v>
      </c>
      <c r="V88" s="50"/>
      <c r="W88" s="34"/>
    </row>
    <row r="89" spans="2:23" x14ac:dyDescent="0.25">
      <c r="B89" s="36"/>
      <c r="C89" s="46" t="s">
        <v>128</v>
      </c>
      <c r="D89" s="47"/>
      <c r="E89" s="47"/>
      <c r="F89" s="48">
        <v>0</v>
      </c>
      <c r="G89" s="48">
        <v>59458</v>
      </c>
      <c r="H89" s="39">
        <f t="shared" si="12"/>
        <v>59458</v>
      </c>
      <c r="I89" s="41">
        <v>46539</v>
      </c>
      <c r="J89" s="57">
        <v>0</v>
      </c>
      <c r="K89" s="57">
        <v>1.1875</v>
      </c>
      <c r="L89" s="57">
        <v>1.6875</v>
      </c>
      <c r="M89" s="57">
        <v>1</v>
      </c>
      <c r="N89" s="57">
        <v>0.9375</v>
      </c>
      <c r="O89" s="57">
        <v>1.8125</v>
      </c>
      <c r="P89" s="57">
        <v>2</v>
      </c>
      <c r="Q89" s="57">
        <v>1.8125</v>
      </c>
      <c r="R89" s="57">
        <v>0.125</v>
      </c>
      <c r="S89" s="57">
        <v>0.125</v>
      </c>
      <c r="T89" s="28">
        <v>7</v>
      </c>
      <c r="U89" s="29">
        <v>179.25</v>
      </c>
      <c r="V89" s="50"/>
      <c r="W89" s="34"/>
    </row>
    <row r="90" spans="2:23" x14ac:dyDescent="0.25">
      <c r="B90" s="36"/>
      <c r="C90" s="46" t="s">
        <v>125</v>
      </c>
      <c r="D90" s="47"/>
      <c r="E90" s="47"/>
      <c r="F90" s="48">
        <v>0</v>
      </c>
      <c r="G90" s="48">
        <v>22599.200000000001</v>
      </c>
      <c r="H90" s="39">
        <f t="shared" si="12"/>
        <v>22599.200000000001</v>
      </c>
      <c r="I90" s="41">
        <v>15000</v>
      </c>
      <c r="J90" s="57">
        <v>0</v>
      </c>
      <c r="K90" s="57">
        <v>0</v>
      </c>
      <c r="L90" s="57">
        <v>1.375</v>
      </c>
      <c r="M90" s="57">
        <v>1</v>
      </c>
      <c r="N90" s="57">
        <v>0.8125</v>
      </c>
      <c r="O90" s="57">
        <v>1.5</v>
      </c>
      <c r="P90" s="57">
        <v>1.9375</v>
      </c>
      <c r="Q90" s="57">
        <v>1.9375</v>
      </c>
      <c r="R90" s="57">
        <v>0.125</v>
      </c>
      <c r="S90" s="57">
        <v>0.125</v>
      </c>
      <c r="T90" s="28">
        <v>6</v>
      </c>
      <c r="U90" s="29">
        <v>174.4375</v>
      </c>
      <c r="V90" s="50"/>
      <c r="W90" s="34"/>
    </row>
    <row r="91" spans="2:23" x14ac:dyDescent="0.25">
      <c r="B91" s="36"/>
      <c r="C91" s="46" t="s">
        <v>120</v>
      </c>
      <c r="D91" s="47"/>
      <c r="E91" s="47"/>
      <c r="F91" s="48">
        <v>0</v>
      </c>
      <c r="G91" s="48">
        <v>92059.43</v>
      </c>
      <c r="H91" s="39">
        <f t="shared" si="12"/>
        <v>92059.43</v>
      </c>
      <c r="I91" s="41">
        <v>0</v>
      </c>
      <c r="J91" s="57">
        <v>0.125</v>
      </c>
      <c r="K91" s="57">
        <v>0.25</v>
      </c>
      <c r="L91" s="57">
        <v>0.125</v>
      </c>
      <c r="M91" s="57">
        <v>1</v>
      </c>
      <c r="N91" s="57">
        <v>0</v>
      </c>
      <c r="O91" s="57">
        <v>1.5625</v>
      </c>
      <c r="P91" s="57">
        <v>0.125</v>
      </c>
      <c r="Q91" s="57">
        <v>0.125</v>
      </c>
      <c r="R91" s="57">
        <v>0.125</v>
      </c>
      <c r="S91" s="57">
        <v>0.3125</v>
      </c>
      <c r="T91" s="28">
        <v>4</v>
      </c>
      <c r="U91" s="29">
        <v>174.375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>
        <v>0</v>
      </c>
      <c r="G92" s="48">
        <v>38033.839999999997</v>
      </c>
      <c r="H92" s="39">
        <f t="shared" si="12"/>
        <v>38033.839999999997</v>
      </c>
      <c r="I92" s="41">
        <v>0</v>
      </c>
      <c r="J92" s="57">
        <v>0.125</v>
      </c>
      <c r="K92" s="57">
        <v>1.4375</v>
      </c>
      <c r="L92" s="57">
        <v>0.25</v>
      </c>
      <c r="M92" s="57">
        <v>1</v>
      </c>
      <c r="N92" s="57">
        <v>0</v>
      </c>
      <c r="O92" s="57">
        <v>1.5625</v>
      </c>
      <c r="P92" s="57">
        <v>0.125</v>
      </c>
      <c r="Q92" s="57">
        <v>0.125</v>
      </c>
      <c r="R92" s="57">
        <v>0.125</v>
      </c>
      <c r="S92" s="57">
        <v>0.1875</v>
      </c>
      <c r="T92" s="28">
        <v>6</v>
      </c>
      <c r="U92" s="29">
        <v>172.625</v>
      </c>
      <c r="V92" s="50"/>
      <c r="W92" s="34"/>
    </row>
    <row r="93" spans="2:23" x14ac:dyDescent="0.25">
      <c r="B93" s="36"/>
      <c r="C93" s="46" t="s">
        <v>132</v>
      </c>
      <c r="D93" s="47"/>
      <c r="E93" s="47"/>
      <c r="F93" s="48">
        <v>0</v>
      </c>
      <c r="G93" s="48">
        <v>65058.54</v>
      </c>
      <c r="H93" s="39">
        <f t="shared" si="12"/>
        <v>65058.54</v>
      </c>
      <c r="I93" s="41">
        <v>0</v>
      </c>
      <c r="J93" s="57">
        <v>1.4375</v>
      </c>
      <c r="K93" s="57">
        <v>6.25E-2</v>
      </c>
      <c r="L93" s="57">
        <v>1.5625</v>
      </c>
      <c r="M93" s="57">
        <v>1</v>
      </c>
      <c r="N93" s="57">
        <v>0</v>
      </c>
      <c r="O93" s="57">
        <v>1.625</v>
      </c>
      <c r="P93" s="57">
        <v>1.9375</v>
      </c>
      <c r="Q93" s="57">
        <v>1.875</v>
      </c>
      <c r="R93" s="57">
        <v>1.6875</v>
      </c>
      <c r="S93" s="57">
        <v>0.1875</v>
      </c>
      <c r="T93" s="28">
        <v>9</v>
      </c>
      <c r="U93" s="29">
        <v>171.75</v>
      </c>
      <c r="V93" s="50"/>
      <c r="W93" s="34"/>
    </row>
    <row r="94" spans="2:23" x14ac:dyDescent="0.25">
      <c r="B94" s="36"/>
      <c r="C94" s="46" t="s">
        <v>127</v>
      </c>
      <c r="D94" s="47"/>
      <c r="E94" s="47"/>
      <c r="F94" s="48">
        <v>0</v>
      </c>
      <c r="G94" s="48">
        <v>80785</v>
      </c>
      <c r="H94" s="39">
        <f t="shared" si="12"/>
        <v>80785</v>
      </c>
      <c r="I94" s="41">
        <v>0</v>
      </c>
      <c r="J94" s="57">
        <v>0</v>
      </c>
      <c r="K94" s="57">
        <v>0</v>
      </c>
      <c r="L94" s="57">
        <v>1.4666666666666666</v>
      </c>
      <c r="M94" s="57">
        <v>1</v>
      </c>
      <c r="N94" s="57">
        <v>0</v>
      </c>
      <c r="O94" s="57">
        <v>1.8666666666666667</v>
      </c>
      <c r="P94" s="57">
        <v>0.13333333333333333</v>
      </c>
      <c r="Q94" s="57">
        <v>0.4</v>
      </c>
      <c r="R94" s="57">
        <v>1.5333333333333334</v>
      </c>
      <c r="S94" s="57">
        <v>0.13333333333333333</v>
      </c>
      <c r="T94" s="28">
        <v>6</v>
      </c>
      <c r="U94" s="29">
        <v>171.5</v>
      </c>
      <c r="V94" s="50"/>
      <c r="W94" s="34"/>
    </row>
    <row r="95" spans="2:23" x14ac:dyDescent="0.25">
      <c r="B95" s="36"/>
      <c r="C95" s="46" t="s">
        <v>130</v>
      </c>
      <c r="D95" s="47"/>
      <c r="E95" s="47"/>
      <c r="F95" s="48">
        <v>0</v>
      </c>
      <c r="G95" s="48">
        <v>22110</v>
      </c>
      <c r="H95" s="39">
        <f t="shared" si="12"/>
        <v>22110</v>
      </c>
      <c r="I95" s="41">
        <v>0</v>
      </c>
      <c r="J95" s="57">
        <v>0.26666666666666666</v>
      </c>
      <c r="K95" s="57">
        <v>0.13333333333333333</v>
      </c>
      <c r="L95" s="57">
        <v>0.66666666666666663</v>
      </c>
      <c r="M95" s="57">
        <v>1</v>
      </c>
      <c r="N95" s="57">
        <v>0.46666666666666667</v>
      </c>
      <c r="O95" s="57">
        <v>1.5333333333333334</v>
      </c>
      <c r="P95" s="57">
        <v>1.4</v>
      </c>
      <c r="Q95" s="57">
        <v>1.5333333333333334</v>
      </c>
      <c r="R95" s="57">
        <v>0.93333333333333335</v>
      </c>
      <c r="S95" s="57">
        <v>0.4</v>
      </c>
      <c r="T95" s="28">
        <v>7</v>
      </c>
      <c r="U95" s="29">
        <v>169.46666666666667</v>
      </c>
      <c r="V95" s="50"/>
      <c r="W95" s="34"/>
    </row>
    <row r="96" spans="2:23" x14ac:dyDescent="0.25">
      <c r="B96" s="36"/>
      <c r="C96" s="46" t="s">
        <v>123</v>
      </c>
      <c r="D96" s="47"/>
      <c r="E96" s="47"/>
      <c r="F96" s="48">
        <v>0</v>
      </c>
      <c r="G96" s="48">
        <v>86179.9</v>
      </c>
      <c r="H96" s="39">
        <f t="shared" si="12"/>
        <v>86179.9</v>
      </c>
      <c r="I96" s="41">
        <v>0</v>
      </c>
      <c r="J96" s="57">
        <v>0.125</v>
      </c>
      <c r="K96" s="57">
        <v>0</v>
      </c>
      <c r="L96" s="57">
        <v>0.25</v>
      </c>
      <c r="M96" s="57">
        <v>1</v>
      </c>
      <c r="N96" s="57">
        <v>0</v>
      </c>
      <c r="O96" s="57">
        <v>1.5625</v>
      </c>
      <c r="P96" s="57">
        <v>0.125</v>
      </c>
      <c r="Q96" s="57">
        <v>0.125</v>
      </c>
      <c r="R96" s="57">
        <v>0.125</v>
      </c>
      <c r="S96" s="57">
        <v>0.1875</v>
      </c>
      <c r="T96" s="28">
        <v>5</v>
      </c>
      <c r="U96" s="29">
        <v>168.5</v>
      </c>
      <c r="V96" s="50"/>
      <c r="W96" s="34"/>
    </row>
    <row r="97" spans="2:23" x14ac:dyDescent="0.25">
      <c r="B97" s="36"/>
      <c r="C97" s="46" t="s">
        <v>133</v>
      </c>
      <c r="D97" s="47"/>
      <c r="E97" s="47"/>
      <c r="F97" s="48">
        <v>0</v>
      </c>
      <c r="G97" s="48">
        <v>78222</v>
      </c>
      <c r="H97" s="39">
        <f t="shared" si="12"/>
        <v>78222</v>
      </c>
      <c r="I97" s="41">
        <v>0</v>
      </c>
      <c r="J97" s="57">
        <v>1.4375</v>
      </c>
      <c r="K97" s="57">
        <v>6.25E-2</v>
      </c>
      <c r="L97" s="57">
        <v>1.5625</v>
      </c>
      <c r="M97" s="57">
        <v>1</v>
      </c>
      <c r="N97" s="57">
        <v>0</v>
      </c>
      <c r="O97" s="57">
        <v>1.625</v>
      </c>
      <c r="P97" s="57">
        <v>1.9375</v>
      </c>
      <c r="Q97" s="57">
        <v>1.875</v>
      </c>
      <c r="R97" s="57">
        <v>1.6875</v>
      </c>
      <c r="S97" s="57">
        <v>0.1875</v>
      </c>
      <c r="T97" s="28">
        <v>10</v>
      </c>
      <c r="U97" s="29">
        <v>167.25</v>
      </c>
      <c r="V97" s="50"/>
      <c r="W97" s="34"/>
    </row>
    <row r="98" spans="2:23" x14ac:dyDescent="0.25">
      <c r="B98" s="36"/>
      <c r="C98" s="59" t="s">
        <v>134</v>
      </c>
      <c r="D98" s="47"/>
      <c r="E98" s="47"/>
      <c r="F98" s="60">
        <v>0</v>
      </c>
      <c r="G98" s="60">
        <v>0</v>
      </c>
      <c r="H98" s="61">
        <f t="shared" si="12"/>
        <v>0</v>
      </c>
      <c r="I98" s="62">
        <v>0</v>
      </c>
      <c r="J98" s="57">
        <v>1</v>
      </c>
      <c r="K98" s="57">
        <v>1.4375</v>
      </c>
      <c r="L98" s="57">
        <v>1.5</v>
      </c>
      <c r="M98" s="57">
        <v>1</v>
      </c>
      <c r="N98" s="57">
        <v>0.875</v>
      </c>
      <c r="O98" s="57">
        <v>1.5625</v>
      </c>
      <c r="P98" s="57">
        <v>1.875</v>
      </c>
      <c r="Q98" s="57">
        <v>1.75</v>
      </c>
      <c r="R98" s="57">
        <v>0.125</v>
      </c>
      <c r="S98" s="57">
        <v>0.1875</v>
      </c>
      <c r="T98" s="28">
        <v>11</v>
      </c>
      <c r="U98" s="29">
        <v>165.875</v>
      </c>
      <c r="V98" s="50"/>
      <c r="W98" s="34"/>
    </row>
    <row r="99" spans="2:23" x14ac:dyDescent="0.25">
      <c r="B99" s="36"/>
      <c r="C99" s="46" t="s">
        <v>129</v>
      </c>
      <c r="D99" s="47"/>
      <c r="E99" s="47"/>
      <c r="F99" s="48">
        <v>0</v>
      </c>
      <c r="G99" s="48">
        <v>164421.76000000001</v>
      </c>
      <c r="H99" s="39">
        <f t="shared" si="12"/>
        <v>164421.76000000001</v>
      </c>
      <c r="I99" s="41">
        <v>0</v>
      </c>
      <c r="J99" s="57">
        <v>0</v>
      </c>
      <c r="K99" s="57">
        <v>0</v>
      </c>
      <c r="L99" s="57">
        <v>0.1875</v>
      </c>
      <c r="M99" s="57">
        <v>1</v>
      </c>
      <c r="N99" s="57">
        <v>0</v>
      </c>
      <c r="O99" s="57">
        <v>1.6875</v>
      </c>
      <c r="P99" s="57">
        <v>0.125</v>
      </c>
      <c r="Q99" s="57">
        <v>0.125</v>
      </c>
      <c r="R99" s="57">
        <v>0.25</v>
      </c>
      <c r="S99" s="57">
        <v>0.125</v>
      </c>
      <c r="T99" s="28">
        <v>7</v>
      </c>
      <c r="U99" s="29">
        <v>159.3125</v>
      </c>
      <c r="V99" s="50"/>
      <c r="W99" s="34"/>
    </row>
    <row r="100" spans="2:23" x14ac:dyDescent="0.25">
      <c r="B100" s="36"/>
      <c r="C100" s="46" t="s">
        <v>131</v>
      </c>
      <c r="D100" s="47"/>
      <c r="E100" s="47"/>
      <c r="F100" s="48">
        <v>0</v>
      </c>
      <c r="G100" s="48">
        <v>9500</v>
      </c>
      <c r="H100" s="39">
        <f t="shared" si="12"/>
        <v>9500</v>
      </c>
      <c r="I100" s="41">
        <v>0</v>
      </c>
      <c r="J100" s="57">
        <v>0</v>
      </c>
      <c r="K100" s="57">
        <v>0</v>
      </c>
      <c r="L100" s="57">
        <v>0.125</v>
      </c>
      <c r="M100" s="57">
        <v>1</v>
      </c>
      <c r="N100" s="57">
        <v>0.9375</v>
      </c>
      <c r="O100" s="57">
        <v>1.6875</v>
      </c>
      <c r="P100" s="57">
        <v>0.125</v>
      </c>
      <c r="Q100" s="57">
        <v>0.125</v>
      </c>
      <c r="R100" s="57">
        <v>0.125</v>
      </c>
      <c r="S100" s="57">
        <v>0.1875</v>
      </c>
      <c r="T100" s="28">
        <v>8</v>
      </c>
      <c r="U100" s="29">
        <v>155.4375</v>
      </c>
      <c r="V100" s="50"/>
      <c r="W100" s="34"/>
    </row>
    <row r="101" spans="2:23" x14ac:dyDescent="0.25">
      <c r="B101" s="36"/>
      <c r="C101" s="46" t="s">
        <v>138</v>
      </c>
      <c r="D101" s="47"/>
      <c r="E101" s="47"/>
      <c r="F101" s="48">
        <v>0</v>
      </c>
      <c r="G101" s="48">
        <v>83852</v>
      </c>
      <c r="H101" s="39">
        <f t="shared" si="12"/>
        <v>83852</v>
      </c>
      <c r="I101" s="41">
        <v>0</v>
      </c>
      <c r="J101" s="57">
        <v>1.5</v>
      </c>
      <c r="K101" s="57">
        <v>1.5625</v>
      </c>
      <c r="L101" s="57">
        <v>1.6875</v>
      </c>
      <c r="M101" s="57">
        <v>1</v>
      </c>
      <c r="N101" s="57">
        <v>0.9375</v>
      </c>
      <c r="O101" s="57">
        <v>1.75</v>
      </c>
      <c r="P101" s="57">
        <v>2</v>
      </c>
      <c r="Q101" s="57">
        <v>1.6875</v>
      </c>
      <c r="R101" s="57">
        <v>0.125</v>
      </c>
      <c r="S101" s="57">
        <v>0.125</v>
      </c>
      <c r="T101" s="28">
        <v>15</v>
      </c>
      <c r="U101" s="29">
        <v>152.5</v>
      </c>
      <c r="V101" s="50"/>
      <c r="W101" s="34"/>
    </row>
    <row r="102" spans="2:23" x14ac:dyDescent="0.25">
      <c r="B102" s="36"/>
      <c r="C102" s="46" t="s">
        <v>137</v>
      </c>
      <c r="D102" s="47"/>
      <c r="E102" s="47"/>
      <c r="F102" s="48">
        <v>0</v>
      </c>
      <c r="G102" s="48">
        <v>20000</v>
      </c>
      <c r="H102" s="39">
        <f t="shared" si="12"/>
        <v>20000</v>
      </c>
      <c r="I102" s="41">
        <v>20000</v>
      </c>
      <c r="J102" s="57">
        <v>0.125</v>
      </c>
      <c r="K102" s="57">
        <v>1.5625</v>
      </c>
      <c r="L102" s="57">
        <v>1.375</v>
      </c>
      <c r="M102" s="57">
        <v>1</v>
      </c>
      <c r="N102" s="57">
        <v>0.9375</v>
      </c>
      <c r="O102" s="57">
        <v>1.5625</v>
      </c>
      <c r="P102" s="57">
        <v>1.8125</v>
      </c>
      <c r="Q102" s="57">
        <v>0.75</v>
      </c>
      <c r="R102" s="57">
        <v>0.125</v>
      </c>
      <c r="S102" s="57">
        <v>0.125</v>
      </c>
      <c r="T102" s="28">
        <v>14</v>
      </c>
      <c r="U102" s="29">
        <v>146.1875</v>
      </c>
      <c r="V102" s="50"/>
      <c r="W102" s="34"/>
    </row>
    <row r="103" spans="2:23" x14ac:dyDescent="0.25">
      <c r="B103" s="36"/>
      <c r="C103" s="46" t="s">
        <v>135</v>
      </c>
      <c r="D103" s="47"/>
      <c r="E103" s="47"/>
      <c r="F103" s="48">
        <v>0</v>
      </c>
      <c r="G103" s="48">
        <v>20000</v>
      </c>
      <c r="H103" s="39">
        <f t="shared" si="12"/>
        <v>20000</v>
      </c>
      <c r="I103" s="41">
        <v>0</v>
      </c>
      <c r="J103" s="57">
        <v>0.125</v>
      </c>
      <c r="K103" s="57">
        <v>0.1875</v>
      </c>
      <c r="L103" s="57">
        <v>0.4375</v>
      </c>
      <c r="M103" s="57">
        <v>1</v>
      </c>
      <c r="N103" s="57">
        <v>1</v>
      </c>
      <c r="O103" s="57">
        <v>1.5625</v>
      </c>
      <c r="P103" s="57">
        <v>1.8125</v>
      </c>
      <c r="Q103" s="57">
        <v>1.5</v>
      </c>
      <c r="R103" s="57">
        <v>0.1875</v>
      </c>
      <c r="S103" s="57">
        <v>0.1875</v>
      </c>
      <c r="T103" s="28">
        <v>12</v>
      </c>
      <c r="U103" s="29">
        <v>145.8125</v>
      </c>
      <c r="V103" s="50"/>
      <c r="W103" s="34"/>
    </row>
    <row r="104" spans="2:23" x14ac:dyDescent="0.25">
      <c r="B104" s="36"/>
      <c r="C104" s="46" t="s">
        <v>136</v>
      </c>
      <c r="D104" s="47"/>
      <c r="E104" s="47"/>
      <c r="F104" s="48">
        <v>0</v>
      </c>
      <c r="G104" s="48">
        <v>6000</v>
      </c>
      <c r="H104" s="39">
        <f t="shared" si="12"/>
        <v>6000</v>
      </c>
      <c r="I104" s="41">
        <v>5000</v>
      </c>
      <c r="J104" s="57">
        <v>0</v>
      </c>
      <c r="K104" s="57">
        <v>0</v>
      </c>
      <c r="L104" s="57">
        <v>1.3125</v>
      </c>
      <c r="M104" s="57">
        <v>1</v>
      </c>
      <c r="N104" s="57">
        <v>6.25E-2</v>
      </c>
      <c r="O104" s="57">
        <v>1.5625</v>
      </c>
      <c r="P104" s="57">
        <v>1.875</v>
      </c>
      <c r="Q104" s="57">
        <v>1.875</v>
      </c>
      <c r="R104" s="57">
        <v>1.375</v>
      </c>
      <c r="S104" s="57">
        <v>1.1875</v>
      </c>
      <c r="T104" s="28">
        <v>13</v>
      </c>
      <c r="U104" s="29">
        <v>144.5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>
        <v>0</v>
      </c>
      <c r="G105" s="48">
        <v>69731.199999999997</v>
      </c>
      <c r="H105" s="39">
        <f t="shared" si="12"/>
        <v>69731.199999999997</v>
      </c>
      <c r="I105" s="41">
        <v>69731.199999999997</v>
      </c>
      <c r="J105" s="57">
        <v>0</v>
      </c>
      <c r="K105" s="57">
        <v>0</v>
      </c>
      <c r="L105" s="57">
        <v>1.6875</v>
      </c>
      <c r="M105" s="57">
        <v>1</v>
      </c>
      <c r="N105" s="57">
        <v>6.25E-2</v>
      </c>
      <c r="O105" s="57">
        <v>1.5625</v>
      </c>
      <c r="P105" s="57">
        <v>1.9375</v>
      </c>
      <c r="Q105" s="57">
        <v>0.125</v>
      </c>
      <c r="R105" s="57">
        <v>0.125</v>
      </c>
      <c r="S105" s="57">
        <v>0.1875</v>
      </c>
      <c r="T105" s="28">
        <v>16</v>
      </c>
      <c r="U105" s="29">
        <v>126.375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>
        <v>0</v>
      </c>
      <c r="G106" s="48">
        <v>9916.36</v>
      </c>
      <c r="H106" s="39">
        <f t="shared" si="12"/>
        <v>9916.36</v>
      </c>
      <c r="I106" s="41">
        <v>9916.36</v>
      </c>
      <c r="J106" s="57">
        <v>0</v>
      </c>
      <c r="K106" s="57">
        <v>0</v>
      </c>
      <c r="L106" s="57">
        <v>1.875</v>
      </c>
      <c r="M106" s="57">
        <v>1</v>
      </c>
      <c r="N106" s="57">
        <v>0</v>
      </c>
      <c r="O106" s="57">
        <v>1.75</v>
      </c>
      <c r="P106" s="57">
        <v>1.875</v>
      </c>
      <c r="Q106" s="57">
        <v>1.75</v>
      </c>
      <c r="R106" s="57">
        <v>0.125</v>
      </c>
      <c r="S106" s="57">
        <v>0.125</v>
      </c>
      <c r="T106" s="28">
        <v>17</v>
      </c>
      <c r="U106" s="29">
        <v>126.125</v>
      </c>
      <c r="V106" s="50"/>
      <c r="W106" s="34"/>
    </row>
    <row r="107" spans="2:23" x14ac:dyDescent="0.25">
      <c r="B107" s="36"/>
      <c r="C107" s="59" t="s">
        <v>143</v>
      </c>
      <c r="D107" s="47"/>
      <c r="E107" s="47"/>
      <c r="F107" s="60">
        <v>0</v>
      </c>
      <c r="G107" s="60">
        <v>0</v>
      </c>
      <c r="H107" s="61">
        <f t="shared" si="12"/>
        <v>0</v>
      </c>
      <c r="I107" s="62">
        <v>0</v>
      </c>
      <c r="J107" s="57">
        <v>0.8125</v>
      </c>
      <c r="K107" s="57">
        <v>1.4375</v>
      </c>
      <c r="L107" s="57">
        <v>1.5</v>
      </c>
      <c r="M107" s="57">
        <v>1</v>
      </c>
      <c r="N107" s="57">
        <v>0.9375</v>
      </c>
      <c r="O107" s="57">
        <v>1.5625</v>
      </c>
      <c r="P107" s="57">
        <v>1.8125</v>
      </c>
      <c r="Q107" s="57">
        <v>1.625</v>
      </c>
      <c r="R107" s="57">
        <v>0.3125</v>
      </c>
      <c r="S107" s="57">
        <v>0.125</v>
      </c>
      <c r="T107" s="28">
        <v>20</v>
      </c>
      <c r="U107" s="29">
        <v>124.375</v>
      </c>
      <c r="V107" s="50"/>
      <c r="W107" s="34"/>
    </row>
    <row r="108" spans="2:23" x14ac:dyDescent="0.25">
      <c r="B108" s="36"/>
      <c r="C108" s="46" t="s">
        <v>141</v>
      </c>
      <c r="D108" s="47"/>
      <c r="E108" s="47"/>
      <c r="F108" s="48">
        <v>0</v>
      </c>
      <c r="G108" s="48">
        <v>19000</v>
      </c>
      <c r="H108" s="39">
        <f t="shared" si="12"/>
        <v>19000</v>
      </c>
      <c r="I108" s="41">
        <v>19000</v>
      </c>
      <c r="J108" s="57">
        <v>0</v>
      </c>
      <c r="K108" s="57">
        <v>0</v>
      </c>
      <c r="L108" s="57">
        <v>1.4375</v>
      </c>
      <c r="M108" s="57">
        <v>1</v>
      </c>
      <c r="N108" s="57">
        <v>0.9375</v>
      </c>
      <c r="O108" s="57">
        <v>1.6875</v>
      </c>
      <c r="P108" s="57">
        <v>1.875</v>
      </c>
      <c r="Q108" s="57">
        <v>0.625</v>
      </c>
      <c r="R108" s="57">
        <v>0.1875</v>
      </c>
      <c r="S108" s="57">
        <v>1.4375</v>
      </c>
      <c r="T108" s="28">
        <v>18</v>
      </c>
      <c r="U108" s="29">
        <v>121.375</v>
      </c>
      <c r="V108" s="50"/>
      <c r="W108" s="34"/>
    </row>
    <row r="109" spans="2:23" x14ac:dyDescent="0.25">
      <c r="B109" s="36"/>
      <c r="C109" s="46" t="s">
        <v>142</v>
      </c>
      <c r="D109" s="47"/>
      <c r="E109" s="47"/>
      <c r="F109" s="48">
        <v>0</v>
      </c>
      <c r="G109" s="48">
        <v>100000</v>
      </c>
      <c r="H109" s="39">
        <f t="shared" si="12"/>
        <v>100000</v>
      </c>
      <c r="I109" s="41">
        <v>12000</v>
      </c>
      <c r="J109" s="57">
        <v>0</v>
      </c>
      <c r="K109" s="57">
        <v>0</v>
      </c>
      <c r="L109" s="57">
        <v>1.6875</v>
      </c>
      <c r="M109" s="57">
        <v>1</v>
      </c>
      <c r="N109" s="57">
        <v>0.9375</v>
      </c>
      <c r="O109" s="57">
        <v>1.75</v>
      </c>
      <c r="P109" s="57">
        <v>1.6875</v>
      </c>
      <c r="Q109" s="57">
        <v>1.625</v>
      </c>
      <c r="R109" s="57">
        <v>0.125</v>
      </c>
      <c r="S109" s="57">
        <v>1.875</v>
      </c>
      <c r="T109" s="28">
        <v>19</v>
      </c>
      <c r="U109" s="29">
        <v>120.375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>
        <v>0</v>
      </c>
      <c r="G110" s="48">
        <v>1200</v>
      </c>
      <c r="H110" s="39">
        <f t="shared" si="12"/>
        <v>1200</v>
      </c>
      <c r="I110" s="41">
        <v>0</v>
      </c>
      <c r="J110" s="57">
        <v>0.125</v>
      </c>
      <c r="K110" s="57">
        <v>0.125</v>
      </c>
      <c r="L110" s="57">
        <v>0.25</v>
      </c>
      <c r="M110" s="57">
        <v>1</v>
      </c>
      <c r="N110" s="57">
        <v>0.9375</v>
      </c>
      <c r="O110" s="57">
        <v>1.5625</v>
      </c>
      <c r="P110" s="57">
        <v>1.6875</v>
      </c>
      <c r="Q110" s="57">
        <v>1.3125</v>
      </c>
      <c r="R110" s="57">
        <v>0.1875</v>
      </c>
      <c r="S110" s="57">
        <v>0.1875</v>
      </c>
      <c r="T110" s="28">
        <v>21</v>
      </c>
      <c r="U110" s="29">
        <v>103.6875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>
        <v>0</v>
      </c>
      <c r="G111" s="48">
        <v>20000</v>
      </c>
      <c r="H111" s="39">
        <f t="shared" si="12"/>
        <v>20000</v>
      </c>
      <c r="I111" s="41">
        <v>0</v>
      </c>
      <c r="J111" s="57">
        <v>0.125</v>
      </c>
      <c r="K111" s="57">
        <v>0.125</v>
      </c>
      <c r="L111" s="57">
        <v>0.25</v>
      </c>
      <c r="M111" s="57">
        <v>1</v>
      </c>
      <c r="N111" s="57">
        <v>0.9375</v>
      </c>
      <c r="O111" s="57">
        <v>1.5625</v>
      </c>
      <c r="P111" s="57">
        <v>1.8125</v>
      </c>
      <c r="Q111" s="57">
        <v>1.3125</v>
      </c>
      <c r="R111" s="57">
        <v>0.1875</v>
      </c>
      <c r="S111" s="57">
        <v>0.1875</v>
      </c>
      <c r="T111" s="28">
        <v>22</v>
      </c>
      <c r="U111" s="29">
        <v>99.4375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>
        <v>0</v>
      </c>
      <c r="G112" s="48">
        <v>10000</v>
      </c>
      <c r="H112" s="39">
        <f t="shared" si="12"/>
        <v>10000</v>
      </c>
      <c r="I112" s="41">
        <v>1500</v>
      </c>
      <c r="J112" s="57">
        <v>0</v>
      </c>
      <c r="K112" s="57">
        <v>0</v>
      </c>
      <c r="L112" s="57">
        <v>1.5</v>
      </c>
      <c r="M112" s="57">
        <v>1</v>
      </c>
      <c r="N112" s="57">
        <v>0</v>
      </c>
      <c r="O112" s="57">
        <v>1.6875</v>
      </c>
      <c r="P112" s="57">
        <v>0.1875</v>
      </c>
      <c r="Q112" s="57">
        <v>0.1875</v>
      </c>
      <c r="R112" s="57">
        <v>0.125</v>
      </c>
      <c r="S112" s="57">
        <v>0.125</v>
      </c>
      <c r="T112" s="28">
        <v>23</v>
      </c>
      <c r="U112" s="29">
        <v>91.25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64">
        <f>SUM(F114:F119)</f>
        <v>3200</v>
      </c>
      <c r="G113" s="64">
        <f t="shared" ref="G113:I113" si="13">SUM(G114:G119)</f>
        <v>106570</v>
      </c>
      <c r="H113" s="64">
        <f t="shared" si="13"/>
        <v>109770</v>
      </c>
      <c r="I113" s="64">
        <f t="shared" si="13"/>
        <v>60810</v>
      </c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150</v>
      </c>
      <c r="D114" s="47"/>
      <c r="E114" s="47"/>
      <c r="F114" s="48">
        <v>0</v>
      </c>
      <c r="G114" s="48">
        <v>5760</v>
      </c>
      <c r="H114" s="39">
        <f>F114+G114</f>
        <v>5760</v>
      </c>
      <c r="I114" s="39">
        <v>4000</v>
      </c>
      <c r="J114" s="57">
        <v>1.5</v>
      </c>
      <c r="K114" s="57">
        <v>1.0625</v>
      </c>
      <c r="L114" s="57">
        <v>1.75</v>
      </c>
      <c r="M114" s="57">
        <v>1</v>
      </c>
      <c r="N114" s="57">
        <v>0.8125</v>
      </c>
      <c r="O114" s="57">
        <v>1.625</v>
      </c>
      <c r="P114" s="57">
        <v>2</v>
      </c>
      <c r="Q114" s="57">
        <v>2</v>
      </c>
      <c r="R114" s="57">
        <v>0.125</v>
      </c>
      <c r="S114" s="57">
        <v>0.1875</v>
      </c>
      <c r="T114" s="51">
        <v>2</v>
      </c>
      <c r="U114" s="29">
        <v>208.3125</v>
      </c>
      <c r="V114" s="34"/>
      <c r="W114" s="31"/>
    </row>
    <row r="115" spans="2:23" x14ac:dyDescent="0.25">
      <c r="B115" s="36"/>
      <c r="C115" s="46" t="s">
        <v>148</v>
      </c>
      <c r="D115" s="47"/>
      <c r="E115" s="47"/>
      <c r="F115" s="48">
        <v>0</v>
      </c>
      <c r="G115" s="48">
        <v>85000</v>
      </c>
      <c r="H115" s="39">
        <f>F115+G115</f>
        <v>85000</v>
      </c>
      <c r="I115" s="39">
        <v>50000</v>
      </c>
      <c r="J115" s="57">
        <v>0.1875</v>
      </c>
      <c r="K115" s="57">
        <v>6.25E-2</v>
      </c>
      <c r="L115" s="57">
        <v>1.75</v>
      </c>
      <c r="M115" s="57">
        <v>1</v>
      </c>
      <c r="N115" s="57">
        <v>1</v>
      </c>
      <c r="O115" s="57">
        <v>1.9375</v>
      </c>
      <c r="P115" s="57">
        <v>1.8125</v>
      </c>
      <c r="Q115" s="57">
        <v>1.9375</v>
      </c>
      <c r="R115" s="57">
        <v>1.5625</v>
      </c>
      <c r="S115" s="57">
        <v>1.5625</v>
      </c>
      <c r="T115" s="51">
        <v>1</v>
      </c>
      <c r="U115" s="29">
        <v>203.9375</v>
      </c>
      <c r="V115" s="52"/>
      <c r="W115" s="52"/>
    </row>
    <row r="116" spans="2:23" x14ac:dyDescent="0.25">
      <c r="B116" s="36"/>
      <c r="C116" s="46" t="s">
        <v>151</v>
      </c>
      <c r="D116" s="47"/>
      <c r="E116" s="47"/>
      <c r="F116" s="48">
        <v>0</v>
      </c>
      <c r="G116" s="48">
        <v>3310</v>
      </c>
      <c r="H116" s="39">
        <v>3310</v>
      </c>
      <c r="I116" s="39">
        <v>310</v>
      </c>
      <c r="J116" s="57">
        <v>1.5</v>
      </c>
      <c r="K116" s="57">
        <v>0.5625</v>
      </c>
      <c r="L116" s="57">
        <v>1.75</v>
      </c>
      <c r="M116" s="57">
        <v>1</v>
      </c>
      <c r="N116" s="57">
        <v>0.8125</v>
      </c>
      <c r="O116" s="57">
        <v>1.625</v>
      </c>
      <c r="P116" s="57">
        <v>2</v>
      </c>
      <c r="Q116" s="57">
        <v>2</v>
      </c>
      <c r="R116" s="57">
        <v>0.125</v>
      </c>
      <c r="S116" s="57">
        <v>0.1875</v>
      </c>
      <c r="T116" s="51">
        <v>3</v>
      </c>
      <c r="U116" s="29">
        <v>200.8125</v>
      </c>
      <c r="V116" s="52"/>
      <c r="W116" s="52"/>
    </row>
    <row r="117" spans="2:23" x14ac:dyDescent="0.25">
      <c r="B117" s="36"/>
      <c r="C117" s="46" t="s">
        <v>149</v>
      </c>
      <c r="D117" s="47"/>
      <c r="E117" s="47"/>
      <c r="F117" s="48">
        <v>0</v>
      </c>
      <c r="G117" s="48">
        <v>8500</v>
      </c>
      <c r="H117" s="39">
        <f>F117+G117</f>
        <v>8500</v>
      </c>
      <c r="I117" s="39">
        <v>4500</v>
      </c>
      <c r="J117" s="57">
        <v>6.25E-2</v>
      </c>
      <c r="K117" s="57">
        <v>6.25E-2</v>
      </c>
      <c r="L117" s="57">
        <v>1.5</v>
      </c>
      <c r="M117" s="57">
        <v>1</v>
      </c>
      <c r="N117" s="57">
        <v>0.875</v>
      </c>
      <c r="O117" s="57">
        <v>1.6875</v>
      </c>
      <c r="P117" s="57">
        <v>1.8125</v>
      </c>
      <c r="Q117" s="57">
        <v>1.4375</v>
      </c>
      <c r="R117" s="57">
        <v>1.625</v>
      </c>
      <c r="S117" s="57">
        <v>1.625</v>
      </c>
      <c r="T117" s="51">
        <v>1</v>
      </c>
      <c r="U117" s="29">
        <v>200.5625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>
        <v>3200</v>
      </c>
      <c r="G118" s="48">
        <v>2000</v>
      </c>
      <c r="H118" s="39">
        <f>F118+G118</f>
        <v>5200</v>
      </c>
      <c r="I118" s="39">
        <v>0</v>
      </c>
      <c r="J118" s="57">
        <v>0.625</v>
      </c>
      <c r="K118" s="57">
        <v>1.125</v>
      </c>
      <c r="L118" s="57">
        <v>1.5625</v>
      </c>
      <c r="M118" s="57">
        <v>1</v>
      </c>
      <c r="N118" s="57">
        <v>0.625</v>
      </c>
      <c r="O118" s="57">
        <v>1.625</v>
      </c>
      <c r="P118" s="57">
        <v>2</v>
      </c>
      <c r="Q118" s="57">
        <v>1.6875</v>
      </c>
      <c r="R118" s="57">
        <v>0.125</v>
      </c>
      <c r="S118" s="57">
        <v>0.1875</v>
      </c>
      <c r="T118" s="51">
        <v>4</v>
      </c>
      <c r="U118" s="29">
        <v>193.9375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>
        <v>0</v>
      </c>
      <c r="G119" s="48">
        <v>2000</v>
      </c>
      <c r="H119" s="39">
        <f>F119+G119</f>
        <v>2000</v>
      </c>
      <c r="I119" s="39">
        <v>2000</v>
      </c>
      <c r="J119" s="57">
        <v>0.125</v>
      </c>
      <c r="K119" s="57">
        <v>6.25E-2</v>
      </c>
      <c r="L119" s="57">
        <v>1.8125</v>
      </c>
      <c r="M119" s="57">
        <v>1</v>
      </c>
      <c r="N119" s="57">
        <v>0.25</v>
      </c>
      <c r="O119" s="57">
        <v>1.625</v>
      </c>
      <c r="P119" s="57">
        <v>2</v>
      </c>
      <c r="Q119" s="57">
        <v>1.9375</v>
      </c>
      <c r="R119" s="57">
        <v>0.25</v>
      </c>
      <c r="S119" s="57">
        <v>0.1875</v>
      </c>
      <c r="T119" s="51">
        <v>5</v>
      </c>
      <c r="U119" s="29">
        <v>181.5625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sortState ref="C114:U119">
    <sortCondition descending="1" ref="U114:U119"/>
  </sortState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82E73414-0BC9-4778-AC37-4AA7BBBA6213}">
      <formula1>"One time, Ongoing, Combo"</formula1>
    </dataValidation>
  </dataValidations>
  <hyperlinks>
    <hyperlink ref="C2" r:id="rId1" xr:uid="{FB194D93-A705-4BB0-8FE1-D6B8F1808F0F}"/>
  </hyperlinks>
  <pageMargins left="0.25" right="0.25" top="0.75" bottom="0.75" header="0.3" footer="0.3"/>
  <pageSetup scale="86" fitToHeight="8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DDD01-038A-45D8-9B5A-4C8AE7CAE110}">
  <sheetPr codeName="Sheet18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11.28515625" style="49" bestFit="1" customWidth="1"/>
    <col min="11" max="11" width="5.28515625" style="49" bestFit="1" customWidth="1"/>
    <col min="12" max="12" width="5.85546875" style="49" bestFit="1" customWidth="1"/>
    <col min="13" max="13" width="6" style="49" bestFit="1" customWidth="1"/>
    <col min="14" max="15" width="5.28515625" style="49" bestFit="1" customWidth="1"/>
    <col min="16" max="16" width="5.85546875" style="49" bestFit="1" customWidth="1"/>
    <col min="17" max="17" width="5.28515625" style="49" bestFit="1" customWidth="1"/>
    <col min="18" max="19" width="5.855468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57">
        <f>AVERAGE(DAUGHERTY!J6, DECARBO!J6, DEELEY!J6, DIAZ!J6, 'DIAZ (2)'!J6, EVETT!J6, FLORES!J6, HEDENBERG!J6, 'HEDENBERG (2)'!J6, HERNANDEZ!J6, SAKAMOTO!J6, SATELE!J6, TJIPTAHADI!J6, TRAGARZ!J6, VARGAS!J6, VOELCKER!J6)</f>
        <v>0.1875</v>
      </c>
      <c r="K6" s="57">
        <f>AVERAGE(DAUGHERTY!K6, DECARBO!K6, DEELEY!K6, DIAZ!K6, 'DIAZ (2)'!K6, EVETT!K6, FLORES!K6, HEDENBERG!K6, 'HEDENBERG (2)'!K6, HERNANDEZ!K6, SAKAMOTO!K6, SATELE!K6, TJIPTAHADI!K6, TRAGARZ!K6, VARGAS!K6, VOELCKER!K6)</f>
        <v>6.25E-2</v>
      </c>
      <c r="L6" s="57">
        <f>AVERAGE(DAUGHERTY!L6, DECARBO!L6, DEELEY!L6, DIAZ!L6, 'DIAZ (2)'!L6, EVETT!L6, FLORES!L6, HEDENBERG!L6, 'HEDENBERG (2)'!L6, HERNANDEZ!L6, SAKAMOTO!L6, SATELE!L6, TJIPTAHADI!L6, TRAGARZ!L6, VARGAS!L6, VOELCKER!L6)</f>
        <v>0.8125</v>
      </c>
      <c r="M6" s="57">
        <f>AVERAGE(DAUGHERTY!M6, DECARBO!M6, DEELEY!M6, DIAZ!M6, 'DIAZ (2)'!M6, EVETT!M6, FLORES!M6, HEDENBERG!M6, 'HEDENBERG (2)'!M6, HERNANDEZ!M6, SAKAMOTO!M6, SATELE!M6, TJIPTAHADI!M6, TRAGARZ!M6, VARGAS!M6, VOELCKER!M6)</f>
        <v>1</v>
      </c>
      <c r="N6" s="57">
        <f>AVERAGE(DAUGHERTY!N6, DECARBO!N6, DEELEY!N6, DIAZ!N6, 'DIAZ (2)'!N6, EVETT!N6, FLORES!N6, HEDENBERG!N6, 'HEDENBERG (2)'!N6, HERNANDEZ!N6, SAKAMOTO!N6, SATELE!N6, TJIPTAHADI!N6, TRAGARZ!N6, VARGAS!N6, VOELCKER!N6)</f>
        <v>0.9375</v>
      </c>
      <c r="O6" s="57">
        <f>AVERAGE(DAUGHERTY!O6, DECARBO!O6, DEELEY!O6, DIAZ!O6, 'DIAZ (2)'!O6, EVETT!O6, FLORES!O6, HEDENBERG!O6, 'HEDENBERG (2)'!O6, HERNANDEZ!O6, SAKAMOTO!O6, SATELE!O6, TJIPTAHADI!O6, TRAGARZ!O6, VARGAS!O6, VOELCKER!O6)</f>
        <v>1.8125</v>
      </c>
      <c r="P6" s="57">
        <f>AVERAGE(DAUGHERTY!P6, DECARBO!P6, DEELEY!P6, DIAZ!P6, 'DIAZ (2)'!P6, EVETT!P6, FLORES!P6, HEDENBERG!P6, 'HEDENBERG (2)'!P6, HERNANDEZ!P6, SAKAMOTO!P6, SATELE!P6, TJIPTAHADI!P6, TRAGARZ!P6, VARGAS!P6, VOELCKER!P6)</f>
        <v>1.1875</v>
      </c>
      <c r="Q6" s="57">
        <f>AVERAGE(DAUGHERTY!Q6, DECARBO!Q6, DEELEY!Q6, DIAZ!Q6, 'DIAZ (2)'!Q6, EVETT!Q6, FLORES!Q6, HEDENBERG!Q6, 'HEDENBERG (2)'!Q6, HERNANDEZ!Q6, SAKAMOTO!Q6, SATELE!Q6, TJIPTAHADI!Q6, TRAGARZ!Q6, VARGAS!Q6, VOELCKER!Q6)</f>
        <v>1.6875</v>
      </c>
      <c r="R6" s="57">
        <f>AVERAGE(DAUGHERTY!R6, DECARBO!R6, DEELEY!R6, DIAZ!R6, 'DIAZ (2)'!R6, EVETT!R6, FLORES!R6, HEDENBERG!R6, 'HEDENBERG (2)'!R6, HERNANDEZ!R6, SAKAMOTO!R6, SATELE!R6, TJIPTAHADI!R6, TRAGARZ!R6, VARGAS!R6, VOELCKER!R6)</f>
        <v>0.125</v>
      </c>
      <c r="S6" s="57">
        <f>AVERAGE(DAUGHERTY!S6, DECARBO!S6, DEELEY!S6, DIAZ!S6, 'DIAZ (2)'!S6, EVETT!S6, FLORES!S6, HEDENBERG!S6, 'HEDENBERG (2)'!S6, HERNANDEZ!S6, SAKAMOTO!S6, SATELE!S6, TJIPTAHADI!S6, TRAGARZ!S6, VARGAS!S6, VOELCKER!S6)</f>
        <v>0.125</v>
      </c>
      <c r="T6" s="28">
        <v>1</v>
      </c>
      <c r="U6" s="29">
        <f>(J6*5)+(K6*6)+(L6*3)+(M6*7)+(N6*1)+(O6*4)+(P6*2)+(Q6*2)+(MAX(R6:S6)*2)+(((38-T6+1)*1.5)*3)</f>
        <v>195.9375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57">
        <f>AVERAGE(DAUGHERTY!J7, DECARBO!J7, DEELEY!J7, DIAZ!J7, 'DIAZ (2)'!J7, EVETT!J7, FLORES!J7, HEDENBERG!J7, 'HEDENBERG (2)'!J7, HERNANDEZ!J7, SAKAMOTO!J7, SATELE!J7, TJIPTAHADI!J7, TRAGARZ!J7, VARGAS!J7, VOELCKER!J7)</f>
        <v>0.875</v>
      </c>
      <c r="K7" s="57">
        <f>AVERAGE(DAUGHERTY!K7, DECARBO!K7, DEELEY!K7, DIAZ!K7, 'DIAZ (2)'!K7, EVETT!K7, FLORES!K7, HEDENBERG!K7, 'HEDENBERG (2)'!K7, HERNANDEZ!K7, SAKAMOTO!K7, SATELE!K7, TJIPTAHADI!K7, TRAGARZ!K7, VARGAS!K7, VOELCKER!K7)</f>
        <v>0</v>
      </c>
      <c r="L7" s="57">
        <f>AVERAGE(DAUGHERTY!L7, DECARBO!L7, DEELEY!L7, DIAZ!L7, 'DIAZ (2)'!L7, EVETT!L7, FLORES!L7, HEDENBERG!L7, 'HEDENBERG (2)'!L7, HERNANDEZ!L7, SAKAMOTO!L7, SATELE!L7, TJIPTAHADI!L7, TRAGARZ!L7, VARGAS!L7, VOELCKER!L7)</f>
        <v>1.375</v>
      </c>
      <c r="M7" s="57">
        <f>AVERAGE(DAUGHERTY!M7, DECARBO!M7, DEELEY!M7, DIAZ!M7, 'DIAZ (2)'!M7, EVETT!M7, FLORES!M7, HEDENBERG!M7, 'HEDENBERG (2)'!M7, HERNANDEZ!M7, SAKAMOTO!M7, SATELE!M7, TJIPTAHADI!M7, TRAGARZ!M7, VARGAS!M7, VOELCKER!M7)</f>
        <v>1</v>
      </c>
      <c r="N7" s="57">
        <f>AVERAGE(DAUGHERTY!N7, DECARBO!N7, DEELEY!N7, DIAZ!N7, 'DIAZ (2)'!N7, EVETT!N7, FLORES!N7, HEDENBERG!N7, 'HEDENBERG (2)'!N7, HERNANDEZ!N7, SAKAMOTO!N7, SATELE!N7, TJIPTAHADI!N7, TRAGARZ!N7, VARGAS!N7, VOELCKER!N7)</f>
        <v>0.125</v>
      </c>
      <c r="O7" s="57">
        <f>AVERAGE(DAUGHERTY!O7, DECARBO!O7, DEELEY!O7, DIAZ!O7, 'DIAZ (2)'!O7, EVETT!O7, FLORES!O7, HEDENBERG!O7, 'HEDENBERG (2)'!O7, HERNANDEZ!O7, SAKAMOTO!O7, SATELE!O7, TJIPTAHADI!O7, TRAGARZ!O7, VARGAS!O7, VOELCKER!O7)</f>
        <v>1.75</v>
      </c>
      <c r="P7" s="57">
        <f>AVERAGE(DAUGHERTY!P7, DECARBO!P7, DEELEY!P7, DIAZ!P7, 'DIAZ (2)'!P7, EVETT!P7, FLORES!P7, HEDENBERG!P7, 'HEDENBERG (2)'!P7, HERNANDEZ!P7, SAKAMOTO!P7, SATELE!P7, TJIPTAHADI!P7, TRAGARZ!P7, VARGAS!P7, VOELCKER!P7)</f>
        <v>0.5</v>
      </c>
      <c r="Q7" s="57">
        <f>AVERAGE(DAUGHERTY!Q7, DECARBO!Q7, DEELEY!Q7, DIAZ!Q7, 'DIAZ (2)'!Q7, EVETT!Q7, FLORES!Q7, HEDENBERG!Q7, 'HEDENBERG (2)'!Q7, HERNANDEZ!Q7, SAKAMOTO!Q7, SATELE!Q7, TJIPTAHADI!Q7, TRAGARZ!Q7, VARGAS!Q7, VOELCKER!Q7)</f>
        <v>0.25</v>
      </c>
      <c r="R7" s="57">
        <f>AVERAGE(DAUGHERTY!R7, DECARBO!R7, DEELEY!R7, DIAZ!R7, 'DIAZ (2)'!R7, EVETT!R7, FLORES!R7, HEDENBERG!R7, 'HEDENBERG (2)'!R7, HERNANDEZ!R7, SAKAMOTO!R7, SATELE!R7, TJIPTAHADI!R7, TRAGARZ!R7, VARGAS!R7, VOELCKER!R7)</f>
        <v>1.125</v>
      </c>
      <c r="S7" s="57">
        <f>AVERAGE(DAUGHERTY!S7, DECARBO!S7, DEELEY!S7, DIAZ!S7, 'DIAZ (2)'!S7, EVETT!S7, FLORES!S7, HEDENBERG!S7, 'HEDENBERG (2)'!S7, HERNANDEZ!S7, SAKAMOTO!S7, SATELE!S7, TJIPTAHADI!S7, TRAGARZ!S7, VARGAS!S7, VOELCKER!S7)</f>
        <v>1.25</v>
      </c>
      <c r="T7" s="28">
        <v>1</v>
      </c>
      <c r="U7" s="29">
        <f>(J7*5)+(K7*6)+(L7*3)+(M7*7)+(N7*1)+(O7*4)+(P7*2)+(Q7*2)+(MAX(R7:S7)*2)+(((38-T7+1)*1.5)*3)</f>
        <v>197.625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57">
        <f>AVERAGE(DAUGHERTY!J8, DECARBO!J8, DEELEY!J8, DIAZ!J8, 'DIAZ (2)'!J8, EVETT!J8, FLORES!J8, HEDENBERG!J8, 'HEDENBERG (2)'!J8, HERNANDEZ!J8, SAKAMOTO!J8, SATELE!J8, TJIPTAHADI!J8, TRAGARZ!J8, VARGAS!J8, VOELCKER!J8)</f>
        <v>0.125</v>
      </c>
      <c r="K8" s="57">
        <f>AVERAGE(DAUGHERTY!K8, DECARBO!K8, DEELEY!K8, DIAZ!K8, 'DIAZ (2)'!K8, EVETT!K8, FLORES!K8, HEDENBERG!K8, 'HEDENBERG (2)'!K8, HERNANDEZ!K8, SAKAMOTO!K8, SATELE!K8, TJIPTAHADI!K8, TRAGARZ!K8, VARGAS!K8, VOELCKER!K8)</f>
        <v>6.25E-2</v>
      </c>
      <c r="L8" s="57">
        <f>AVERAGE(DAUGHERTY!L8, DECARBO!L8, DEELEY!L8, DIAZ!L8, 'DIAZ (2)'!L8, EVETT!L8, FLORES!L8, HEDENBERG!L8, 'HEDENBERG (2)'!L8, HERNANDEZ!L8, SAKAMOTO!L8, SATELE!L8, TJIPTAHADI!L8, TRAGARZ!L8, VARGAS!L8, VOELCKER!L8)</f>
        <v>0.6875</v>
      </c>
      <c r="M8" s="57">
        <f>AVERAGE(DAUGHERTY!M8, DECARBO!M8, DEELEY!M8, DIAZ!M8, 'DIAZ (2)'!M8, EVETT!M8, FLORES!M8, HEDENBERG!M8, 'HEDENBERG (2)'!M8, HERNANDEZ!M8, SAKAMOTO!M8, SATELE!M8, TJIPTAHADI!M8, TRAGARZ!M8, VARGAS!M8, VOELCKER!M8)</f>
        <v>1</v>
      </c>
      <c r="N8" s="57">
        <f>AVERAGE(DAUGHERTY!N8, DECARBO!N8, DEELEY!N8, DIAZ!N8, 'DIAZ (2)'!N8, EVETT!N8, FLORES!N8, HEDENBERG!N8, 'HEDENBERG (2)'!N8, HERNANDEZ!N8, SAKAMOTO!N8, SATELE!N8, TJIPTAHADI!N8, TRAGARZ!N8, VARGAS!N8, VOELCKER!N8)</f>
        <v>0.9375</v>
      </c>
      <c r="O8" s="57">
        <f>AVERAGE(DAUGHERTY!O8, DECARBO!O8, DEELEY!O8, DIAZ!O8, 'DIAZ (2)'!O8, EVETT!O8, FLORES!O8, HEDENBERG!O8, 'HEDENBERG (2)'!O8, HERNANDEZ!O8, SAKAMOTO!O8, SATELE!O8, TJIPTAHADI!O8, TRAGARZ!O8, VARGAS!O8, VOELCKER!O8)</f>
        <v>1.75</v>
      </c>
      <c r="P8" s="57">
        <f>AVERAGE(DAUGHERTY!P8, DECARBO!P8, DEELEY!P8, DIAZ!P8, 'DIAZ (2)'!P8, EVETT!P8, FLORES!P8, HEDENBERG!P8, 'HEDENBERG (2)'!P8, HERNANDEZ!P8, SAKAMOTO!P8, SATELE!P8, TJIPTAHADI!P8, TRAGARZ!P8, VARGAS!P8, VOELCKER!P8)</f>
        <v>1.4375</v>
      </c>
      <c r="Q8" s="57">
        <f>AVERAGE(DAUGHERTY!Q8, DECARBO!Q8, DEELEY!Q8, DIAZ!Q8, 'DIAZ (2)'!Q8, EVETT!Q8, FLORES!Q8, HEDENBERG!Q8, 'HEDENBERG (2)'!Q8, HERNANDEZ!Q8, SAKAMOTO!Q8, SATELE!Q8, TJIPTAHADI!Q8, TRAGARZ!Q8, VARGAS!Q8, VOELCKER!Q8)</f>
        <v>1.6875</v>
      </c>
      <c r="R8" s="57">
        <f>AVERAGE(DAUGHERTY!R8, DECARBO!R8, DEELEY!R8, DIAZ!R8, 'DIAZ (2)'!R8, EVETT!R8, FLORES!R8, HEDENBERG!R8, 'HEDENBERG (2)'!R8, HERNANDEZ!R8, SAKAMOTO!R8, SATELE!R8, TJIPTAHADI!R8, TRAGARZ!R8, VARGAS!R8, VOELCKER!R8)</f>
        <v>0.125</v>
      </c>
      <c r="S8" s="57">
        <f>AVERAGE(DAUGHERTY!S8, DECARBO!S8, DEELEY!S8, DIAZ!S8, 'DIAZ (2)'!S8, EVETT!S8, FLORES!S8, HEDENBERG!S8, 'HEDENBERG (2)'!S8, HERNANDEZ!S8, SAKAMOTO!S8, SATELE!S8, TJIPTAHADI!S8, TRAGARZ!S8, VARGAS!S8, VOELCKER!S8)</f>
        <v>0.125</v>
      </c>
      <c r="T8" s="28">
        <v>2</v>
      </c>
      <c r="U8" s="29">
        <f>(J8*5)+(K8*6)+(L8*3)+(M8*7)+(N8*1)+(O8*4)+(P8*2)+(Q8*2)+(MAX(R8:S8)*2)+(((38-T8+1)*1.5)*3)</f>
        <v>191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57">
        <f>AVERAGE(DAUGHERTY!J9, DECARBO!J9, DEELEY!J9, DIAZ!J9, 'DIAZ (2)'!J9, EVETT!J9, FLORES!J9, HEDENBERG!J9, 'HEDENBERG (2)'!J9, HERNANDEZ!J9, SAKAMOTO!J9, SATELE!J9, TJIPTAHADI!J9, TRAGARZ!J9, VARGAS!J9, VOELCKER!J9)</f>
        <v>0</v>
      </c>
      <c r="K9" s="57">
        <f>AVERAGE(DAUGHERTY!K9, DECARBO!K9, DEELEY!K9, DIAZ!K9, 'DIAZ (2)'!K9, EVETT!K9, FLORES!K9, HEDENBERG!K9, 'HEDENBERG (2)'!K9, HERNANDEZ!K9, SAKAMOTO!K9, SATELE!K9, TJIPTAHADI!K9, TRAGARZ!K9, VARGAS!K9, VOELCKER!K9)</f>
        <v>0</v>
      </c>
      <c r="L9" s="57">
        <f>AVERAGE(DAUGHERTY!L9, DECARBO!L9, DEELEY!L9, DIAZ!L9, 'DIAZ (2)'!L9, EVETT!L9, FLORES!L9, HEDENBERG!L9, 'HEDENBERG (2)'!L9, HERNANDEZ!L9, SAKAMOTO!L9, SATELE!L9, TJIPTAHADI!L9, TRAGARZ!L9, VARGAS!L9, VOELCKER!L9)</f>
        <v>1.5</v>
      </c>
      <c r="M9" s="57">
        <f>AVERAGE(DAUGHERTY!M9, DECARBO!M9, DEELEY!M9, DIAZ!M9, 'DIAZ (2)'!M9, EVETT!M9, FLORES!M9, HEDENBERG!M9, 'HEDENBERG (2)'!M9, HERNANDEZ!M9, SAKAMOTO!M9, SATELE!M9, TJIPTAHADI!M9, TRAGARZ!M9, VARGAS!M9, VOELCKER!M9)</f>
        <v>1</v>
      </c>
      <c r="N9" s="57">
        <f>AVERAGE(DAUGHERTY!N9, DECARBO!N9, DEELEY!N9, DIAZ!N9, 'DIAZ (2)'!N9, EVETT!N9, FLORES!N9, HEDENBERG!N9, 'HEDENBERG (2)'!N9, HERNANDEZ!N9, SAKAMOTO!N9, SATELE!N9, TJIPTAHADI!N9, TRAGARZ!N9, VARGAS!N9, VOELCKER!N9)</f>
        <v>0.125</v>
      </c>
      <c r="O9" s="57">
        <f>AVERAGE(DAUGHERTY!O9, DECARBO!O9, DEELEY!O9, DIAZ!O9, 'DIAZ (2)'!O9, EVETT!O9, FLORES!O9, HEDENBERG!O9, 'HEDENBERG (2)'!O9, HERNANDEZ!O9, SAKAMOTO!O9, SATELE!O9, TJIPTAHADI!O9, TRAGARZ!O9, VARGAS!O9, VOELCKER!O9)</f>
        <v>1.625</v>
      </c>
      <c r="P9" s="57">
        <f>AVERAGE(DAUGHERTY!P9, DECARBO!P9, DEELEY!P9, DIAZ!P9, 'DIAZ (2)'!P9, EVETT!P9, FLORES!P9, HEDENBERG!P9, 'HEDENBERG (2)'!P9, HERNANDEZ!P9, SAKAMOTO!P9, SATELE!P9, TJIPTAHADI!P9, TRAGARZ!P9, VARGAS!P9, VOELCKER!P9)</f>
        <v>0.25</v>
      </c>
      <c r="Q9" s="57">
        <f>AVERAGE(DAUGHERTY!Q9, DECARBO!Q9, DEELEY!Q9, DIAZ!Q9, 'DIAZ (2)'!Q9, EVETT!Q9, FLORES!Q9, HEDENBERG!Q9, 'HEDENBERG (2)'!Q9, HERNANDEZ!Q9, SAKAMOTO!Q9, SATELE!Q9, TJIPTAHADI!Q9, TRAGARZ!Q9, VARGAS!Q9, VOELCKER!Q9)</f>
        <v>0.25</v>
      </c>
      <c r="R9" s="57">
        <f>AVERAGE(DAUGHERTY!R9, DECARBO!R9, DEELEY!R9, DIAZ!R9, 'DIAZ (2)'!R9, EVETT!R9, FLORES!R9, HEDENBERG!R9, 'HEDENBERG (2)'!R9, HERNANDEZ!R9, SAKAMOTO!R9, SATELE!R9, TJIPTAHADI!R9, TRAGARZ!R9, VARGAS!R9, VOELCKER!R9)</f>
        <v>0.125</v>
      </c>
      <c r="S9" s="57">
        <f>AVERAGE(DAUGHERTY!S9, DECARBO!S9, DEELEY!S9, DIAZ!S9, 'DIAZ (2)'!S9, EVETT!S9, FLORES!S9, HEDENBERG!S9, 'HEDENBERG (2)'!S9, HERNANDEZ!S9, SAKAMOTO!S9, SATELE!S9, TJIPTAHADI!S9, TRAGARZ!S9, VARGAS!S9, VOELCKER!S9)</f>
        <v>0.125</v>
      </c>
      <c r="T9" s="28">
        <v>3</v>
      </c>
      <c r="U9" s="29">
        <f>(J9*5)+(K9*6)+(L9*3)+(M9*7)+(N9*1)+(O9*4)+(P9*2)+(Q9*2)+(MAX(R9:S9)*2)+(((38-T9+1)*1.5)*3)</f>
        <v>181.375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57">
        <f>AVERAGE(DAUGHERTY!J10, DECARBO!J10, DEELEY!J10, DIAZ!J10, 'DIAZ (2)'!J10, EVETT!J10, FLORES!J10, HEDENBERG!J10, 'HEDENBERG (2)'!J10, HERNANDEZ!J10, SAKAMOTO!J10, SATELE!J10, TJIPTAHADI!J10, TRAGARZ!J10, VARGAS!J10, VOELCKER!J10)</f>
        <v>0</v>
      </c>
      <c r="K10" s="57">
        <f>AVERAGE(DAUGHERTY!K10, DECARBO!K10, DEELEY!K10, DIAZ!K10, 'DIAZ (2)'!K10, EVETT!K10, FLORES!K10, HEDENBERG!K10, 'HEDENBERG (2)'!K10, HERNANDEZ!K10, SAKAMOTO!K10, SATELE!K10, TJIPTAHADI!K10, TRAGARZ!K10, VARGAS!K10, VOELCKER!K10)</f>
        <v>0</v>
      </c>
      <c r="L10" s="57">
        <f>AVERAGE(DAUGHERTY!L10, DECARBO!L10, DEELEY!L10, DIAZ!L10, 'DIAZ (2)'!L10, EVETT!L10, FLORES!L10, HEDENBERG!L10, 'HEDENBERG (2)'!L10, HERNANDEZ!L10, SAKAMOTO!L10, SATELE!L10, TJIPTAHADI!L10, TRAGARZ!L10, VARGAS!L10, VOELCKER!L10)</f>
        <v>1.25</v>
      </c>
      <c r="M10" s="57">
        <f>AVERAGE(DAUGHERTY!M10, DECARBO!M10, DEELEY!M10, DIAZ!M10, 'DIAZ (2)'!M10, EVETT!M10, FLORES!M10, HEDENBERG!M10, 'HEDENBERG (2)'!M10, HERNANDEZ!M10, SAKAMOTO!M10, SATELE!M10, TJIPTAHADI!M10, TRAGARZ!M10, VARGAS!M10, VOELCKER!M10)</f>
        <v>1</v>
      </c>
      <c r="N10" s="57">
        <f>AVERAGE(DAUGHERTY!N10, DECARBO!N10, DEELEY!N10, DIAZ!N10, 'DIAZ (2)'!N10, EVETT!N10, FLORES!N10, HEDENBERG!N10, 'HEDENBERG (2)'!N10, HERNANDEZ!N10, SAKAMOTO!N10, SATELE!N10, TJIPTAHADI!N10, TRAGARZ!N10, VARGAS!N10, VOELCKER!N10)</f>
        <v>0.3125</v>
      </c>
      <c r="O10" s="57">
        <f>AVERAGE(DAUGHERTY!O10, DECARBO!O10, DEELEY!O10, DIAZ!O10, 'DIAZ (2)'!O10, EVETT!O10, FLORES!O10, HEDENBERG!O10, 'HEDENBERG (2)'!O10, HERNANDEZ!O10, SAKAMOTO!O10, SATELE!O10, TJIPTAHADI!O10, TRAGARZ!O10, VARGAS!O10, VOELCKER!O10)</f>
        <v>1.625</v>
      </c>
      <c r="P10" s="57">
        <f>AVERAGE(DAUGHERTY!P10, DECARBO!P10, DEELEY!P10, DIAZ!P10, 'DIAZ (2)'!P10, EVETT!P10, FLORES!P10, HEDENBERG!P10, 'HEDENBERG (2)'!P10, HERNANDEZ!P10, SAKAMOTO!P10, SATELE!P10, TJIPTAHADI!P10, TRAGARZ!P10, VARGAS!P10, VOELCKER!P10)</f>
        <v>0.875</v>
      </c>
      <c r="Q10" s="57">
        <f>AVERAGE(DAUGHERTY!Q10, DECARBO!Q10, DEELEY!Q10, DIAZ!Q10, 'DIAZ (2)'!Q10, EVETT!Q10, FLORES!Q10, HEDENBERG!Q10, 'HEDENBERG (2)'!Q10, HERNANDEZ!Q10, SAKAMOTO!Q10, SATELE!Q10, TJIPTAHADI!Q10, TRAGARZ!Q10, VARGAS!Q10, VOELCKER!Q10)</f>
        <v>0.4375</v>
      </c>
      <c r="R10" s="57">
        <f>AVERAGE(DAUGHERTY!R10, DECARBO!R10, DEELEY!R10, DIAZ!R10, 'DIAZ (2)'!R10, EVETT!R10, FLORES!R10, HEDENBERG!R10, 'HEDENBERG (2)'!R10, HERNANDEZ!R10, SAKAMOTO!R10, SATELE!R10, TJIPTAHADI!R10, TRAGARZ!R10, VARGAS!R10, VOELCKER!R10)</f>
        <v>0.25</v>
      </c>
      <c r="S10" s="57">
        <f>AVERAGE(DAUGHERTY!S10, DECARBO!S10, DEELEY!S10, DIAZ!S10, 'DIAZ (2)'!S10, EVETT!S10, FLORES!S10, HEDENBERG!S10, 'HEDENBERG (2)'!S10, HERNANDEZ!S10, SAKAMOTO!S10, SATELE!S10, TJIPTAHADI!S10, TRAGARZ!S10, VARGAS!S10, VOELCKER!S10)</f>
        <v>0.125</v>
      </c>
      <c r="T10" s="28">
        <v>4</v>
      </c>
      <c r="U10" s="29">
        <f>(J10*5)+(K10*6)+(L10*3)+(M10*7)+(N10*1)+(O10*4)+(P10*2)+(Q10*2)+(MAX(R10:S10)*2)+(((38-T10+1)*1.5)*3)</f>
        <v>178.1875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57">
        <f>AVERAGE(DAUGHERTY!J12, DECARBO!J12, DEELEY!J12, DIAZ!J12, 'DIAZ (2)'!J12, EVETT!J12, FLORES!J12, HEDENBERG!J12, 'HEDENBERG (2)'!J12, HERNANDEZ!J12, SAKAMOTO!J12, SATELE!J12, TJIPTAHADI!J12, TRAGARZ!J12, VARGAS!J12, VOELCKER!J12)</f>
        <v>0.1875</v>
      </c>
      <c r="K12" s="57">
        <f>AVERAGE(DAUGHERTY!K12, DECARBO!K12, DEELEY!K12, DIAZ!K12, 'DIAZ (2)'!K12, EVETT!K12, FLORES!K12, HEDENBERG!K12, 'HEDENBERG (2)'!K12, HERNANDEZ!K12, SAKAMOTO!K12, SATELE!K12, TJIPTAHADI!K12, TRAGARZ!K12, VARGAS!K12, VOELCKER!K12)</f>
        <v>0.1875</v>
      </c>
      <c r="L12" s="57">
        <f>AVERAGE(DAUGHERTY!L12, DECARBO!L12, DEELEY!L12, DIAZ!L12, 'DIAZ (2)'!L12, EVETT!L12, FLORES!L12, HEDENBERG!L12, 'HEDENBERG (2)'!L12, HERNANDEZ!L12, SAKAMOTO!L12, SATELE!L12, TJIPTAHADI!L12, TRAGARZ!L12, VARGAS!L12, VOELCKER!L12)</f>
        <v>1.75</v>
      </c>
      <c r="M12" s="57">
        <f>AVERAGE(DAUGHERTY!M12, DECARBO!M12, DEELEY!M12, DIAZ!M12, 'DIAZ (2)'!M12, EVETT!M12, FLORES!M12, HEDENBERG!M12, 'HEDENBERG (2)'!M12, HERNANDEZ!M12, SAKAMOTO!M12, SATELE!M12, TJIPTAHADI!M12, TRAGARZ!M12, VARGAS!M12, VOELCKER!M12)</f>
        <v>1</v>
      </c>
      <c r="N12" s="57">
        <f>AVERAGE(DAUGHERTY!N12, DECARBO!N12, DEELEY!N12, DIAZ!N12, 'DIAZ (2)'!N12, EVETT!N12, FLORES!N12, HEDENBERG!N12, 'HEDENBERG (2)'!N12, HERNANDEZ!N12, SAKAMOTO!N12, SATELE!N12, TJIPTAHADI!N12, TRAGARZ!N12, VARGAS!N12, VOELCKER!N12)</f>
        <v>0.5</v>
      </c>
      <c r="O12" s="57">
        <f>AVERAGE(DAUGHERTY!O12, DECARBO!O12, DEELEY!O12, DIAZ!O12, 'DIAZ (2)'!O12, EVETT!O12, FLORES!O12, HEDENBERG!O12, 'HEDENBERG (2)'!O12, HERNANDEZ!O12, SAKAMOTO!O12, SATELE!O12, TJIPTAHADI!O12, TRAGARZ!O12, VARGAS!O12, VOELCKER!O12)</f>
        <v>1.75</v>
      </c>
      <c r="P12" s="57">
        <f>AVERAGE(DAUGHERTY!P12, DECARBO!P12, DEELEY!P12, DIAZ!P12, 'DIAZ (2)'!P12, EVETT!P12, FLORES!P12, HEDENBERG!P12, 'HEDENBERG (2)'!P12, HERNANDEZ!P12, SAKAMOTO!P12, SATELE!P12, TJIPTAHADI!P12, TRAGARZ!P12, VARGAS!P12, VOELCKER!P12)</f>
        <v>1.375</v>
      </c>
      <c r="Q12" s="57">
        <f>AVERAGE(DAUGHERTY!Q12, DECARBO!Q12, DEELEY!Q12, DIAZ!Q12, 'DIAZ (2)'!Q12, EVETT!Q12, FLORES!Q12, HEDENBERG!Q12, 'HEDENBERG (2)'!Q12, HERNANDEZ!Q12, SAKAMOTO!Q12, SATELE!Q12, TJIPTAHADI!Q12, TRAGARZ!Q12, VARGAS!Q12, VOELCKER!Q12)</f>
        <v>0.5625</v>
      </c>
      <c r="R12" s="57">
        <f>AVERAGE(DAUGHERTY!R12, DECARBO!R12, DEELEY!R12, DIAZ!R12, 'DIAZ (2)'!R12, EVETT!R12, FLORES!R12, HEDENBERG!R12, 'HEDENBERG (2)'!R12, HERNANDEZ!R12, SAKAMOTO!R12, SATELE!R12, TJIPTAHADI!R12, TRAGARZ!R12, VARGAS!R12, VOELCKER!R12)</f>
        <v>0.375</v>
      </c>
      <c r="S12" s="57">
        <f>AVERAGE(DAUGHERTY!S12, DECARBO!S12, DEELEY!S12, DIAZ!S12, 'DIAZ (2)'!S12, EVETT!S12, FLORES!S12, HEDENBERG!S12, 'HEDENBERG (2)'!S12, HERNANDEZ!S12, SAKAMOTO!S12, SATELE!S12, TJIPTAHADI!S12, TRAGARZ!S12, VARGAS!S12, VOELCKER!S12)</f>
        <v>0.125</v>
      </c>
      <c r="T12" s="28">
        <v>1</v>
      </c>
      <c r="U12" s="29">
        <f t="shared" ref="U12:U18" si="0">(J12*5)+(K12*6)+(L12*3)+(M12*7)+(N12*1)+(O12*4)+(P12*2)+(Q12*2)+(MAX(R12:S12)*2)+(((38-T12+1)*1.5)*3)</f>
        <v>197.4375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57">
        <f>AVERAGE(DAUGHERTY!J13, DECARBO!J13, DEELEY!J13, DIAZ!J13, 'DIAZ (2)'!J13, EVETT!J13, FLORES!J13, HEDENBERG!J13, 'HEDENBERG (2)'!J13, HERNANDEZ!J13, SAKAMOTO!J13, SATELE!J13, TJIPTAHADI!J13, TRAGARZ!J13, VARGAS!J13, VOELCKER!J13)</f>
        <v>6.25E-2</v>
      </c>
      <c r="K13" s="57">
        <f>AVERAGE(DAUGHERTY!K13, DECARBO!K13, DEELEY!K13, DIAZ!K13, 'DIAZ (2)'!K13, EVETT!K13, FLORES!K13, HEDENBERG!K13, 'HEDENBERG (2)'!K13, HERNANDEZ!K13, SAKAMOTO!K13, SATELE!K13, TJIPTAHADI!K13, TRAGARZ!K13, VARGAS!K13, VOELCKER!K13)</f>
        <v>0.1875</v>
      </c>
      <c r="L13" s="57">
        <f>AVERAGE(DAUGHERTY!L13, DECARBO!L13, DEELEY!L13, DIAZ!L13, 'DIAZ (2)'!L13, EVETT!L13, FLORES!L13, HEDENBERG!L13, 'HEDENBERG (2)'!L13, HERNANDEZ!L13, SAKAMOTO!L13, SATELE!L13, TJIPTAHADI!L13, TRAGARZ!L13, VARGAS!L13, VOELCKER!L13)</f>
        <v>1.75</v>
      </c>
      <c r="M13" s="57">
        <f>AVERAGE(DAUGHERTY!M13, DECARBO!M13, DEELEY!M13, DIAZ!M13, 'DIAZ (2)'!M13, EVETT!M13, FLORES!M13, HEDENBERG!M13, 'HEDENBERG (2)'!M13, HERNANDEZ!M13, SAKAMOTO!M13, SATELE!M13, TJIPTAHADI!M13, TRAGARZ!M13, VARGAS!M13, VOELCKER!M13)</f>
        <v>1</v>
      </c>
      <c r="N13" s="57">
        <f>AVERAGE(DAUGHERTY!N13, DECARBO!N13, DEELEY!N13, DIAZ!N13, 'DIAZ (2)'!N13, EVETT!N13, FLORES!N13, HEDENBERG!N13, 'HEDENBERG (2)'!N13, HERNANDEZ!N13, SAKAMOTO!N13, SATELE!N13, TJIPTAHADI!N13, TRAGARZ!N13, VARGAS!N13, VOELCKER!N13)</f>
        <v>0.8125</v>
      </c>
      <c r="O13" s="57">
        <f>AVERAGE(DAUGHERTY!O13, DECARBO!O13, DEELEY!O13, DIAZ!O13, 'DIAZ (2)'!O13, EVETT!O13, FLORES!O13, HEDENBERG!O13, 'HEDENBERG (2)'!O13, HERNANDEZ!O13, SAKAMOTO!O13, SATELE!O13, TJIPTAHADI!O13, TRAGARZ!O13, VARGAS!O13, VOELCKER!O13)</f>
        <v>1.75</v>
      </c>
      <c r="P13" s="57">
        <f>AVERAGE(DAUGHERTY!P13, DECARBO!P13, DEELEY!P13, DIAZ!P13, 'DIAZ (2)'!P13, EVETT!P13, FLORES!P13, HEDENBERG!P13, 'HEDENBERG (2)'!P13, HERNANDEZ!P13, SAKAMOTO!P13, SATELE!P13, TJIPTAHADI!P13, TRAGARZ!P13, VARGAS!P13, VOELCKER!P13)</f>
        <v>1.8125</v>
      </c>
      <c r="Q13" s="57">
        <f>AVERAGE(DAUGHERTY!Q13, DECARBO!Q13, DEELEY!Q13, DIAZ!Q13, 'DIAZ (2)'!Q13, EVETT!Q13, FLORES!Q13, HEDENBERG!Q13, 'HEDENBERG (2)'!Q13, HERNANDEZ!Q13, SAKAMOTO!Q13, SATELE!Q13, TJIPTAHADI!Q13, TRAGARZ!Q13, VARGAS!Q13, VOELCKER!Q13)</f>
        <v>1.75</v>
      </c>
      <c r="R13" s="57">
        <f>AVERAGE(DAUGHERTY!R13, DECARBO!R13, DEELEY!R13, DIAZ!R13, 'DIAZ (2)'!R13, EVETT!R13, FLORES!R13, HEDENBERG!R13, 'HEDENBERG (2)'!R13, HERNANDEZ!R13, SAKAMOTO!R13, SATELE!R13, TJIPTAHADI!R13, TRAGARZ!R13, VARGAS!R13, VOELCKER!R13)</f>
        <v>0.25</v>
      </c>
      <c r="S13" s="57">
        <f>AVERAGE(DAUGHERTY!S13, DECARBO!S13, DEELEY!S13, DIAZ!S13, 'DIAZ (2)'!S13, EVETT!S13, FLORES!S13, HEDENBERG!S13, 'HEDENBERG (2)'!S13, HERNANDEZ!S13, SAKAMOTO!S13, SATELE!S13, TJIPTAHADI!S13, TRAGARZ!S13, VARGAS!S13, VOELCKER!S13)</f>
        <v>0.125</v>
      </c>
      <c r="T13" s="28">
        <v>2</v>
      </c>
      <c r="U13" s="29">
        <f t="shared" si="0"/>
        <v>195.625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57">
        <f>AVERAGE(DAUGHERTY!J14, DECARBO!J14, DEELEY!J14, DIAZ!J14, 'DIAZ (2)'!J14, EVETT!J14, FLORES!J14, HEDENBERG!J14, 'HEDENBERG (2)'!J14, HERNANDEZ!J14, SAKAMOTO!J14, SATELE!J14, TJIPTAHADI!J14, TRAGARZ!J14, VARGAS!J14, VOELCKER!J14)</f>
        <v>6.25E-2</v>
      </c>
      <c r="K14" s="57">
        <f>AVERAGE(DAUGHERTY!K14, DECARBO!K14, DEELEY!K14, DIAZ!K14, 'DIAZ (2)'!K14, EVETT!K14, FLORES!K14, HEDENBERG!K14, 'HEDENBERG (2)'!K14, HERNANDEZ!K14, SAKAMOTO!K14, SATELE!K14, TJIPTAHADI!K14, TRAGARZ!K14, VARGAS!K14, VOELCKER!K14)</f>
        <v>0.125</v>
      </c>
      <c r="L14" s="57">
        <f>AVERAGE(DAUGHERTY!L14, DECARBO!L14, DEELEY!L14, DIAZ!L14, 'DIAZ (2)'!L14, EVETT!L14, FLORES!L14, HEDENBERG!L14, 'HEDENBERG (2)'!L14, HERNANDEZ!L14, SAKAMOTO!L14, SATELE!L14, TJIPTAHADI!L14, TRAGARZ!L14, VARGAS!L14, VOELCKER!L14)</f>
        <v>1.75</v>
      </c>
      <c r="M14" s="57">
        <f>AVERAGE(DAUGHERTY!M14, DECARBO!M14, DEELEY!M14, DIAZ!M14, 'DIAZ (2)'!M14, EVETT!M14, FLORES!M14, HEDENBERG!M14, 'HEDENBERG (2)'!M14, HERNANDEZ!M14, SAKAMOTO!M14, SATELE!M14, TJIPTAHADI!M14, TRAGARZ!M14, VARGAS!M14, VOELCKER!M14)</f>
        <v>1</v>
      </c>
      <c r="N14" s="57">
        <f>AVERAGE(DAUGHERTY!N14, DECARBO!N14, DEELEY!N14, DIAZ!N14, 'DIAZ (2)'!N14, EVETT!N14, FLORES!N14, HEDENBERG!N14, 'HEDENBERG (2)'!N14, HERNANDEZ!N14, SAKAMOTO!N14, SATELE!N14, TJIPTAHADI!N14, TRAGARZ!N14, VARGAS!N14, VOELCKER!N14)</f>
        <v>0.75</v>
      </c>
      <c r="O14" s="57">
        <f>AVERAGE(DAUGHERTY!O14, DECARBO!O14, DEELEY!O14, DIAZ!O14, 'DIAZ (2)'!O14, EVETT!O14, FLORES!O14, HEDENBERG!O14, 'HEDENBERG (2)'!O14, HERNANDEZ!O14, SAKAMOTO!O14, SATELE!O14, TJIPTAHADI!O14, TRAGARZ!O14, VARGAS!O14, VOELCKER!O14)</f>
        <v>1.625</v>
      </c>
      <c r="P14" s="57">
        <f>AVERAGE(DAUGHERTY!P14, DECARBO!P14, DEELEY!P14, DIAZ!P14, 'DIAZ (2)'!P14, EVETT!P14, FLORES!P14, HEDENBERG!P14, 'HEDENBERG (2)'!P14, HERNANDEZ!P14, SAKAMOTO!P14, SATELE!P14, TJIPTAHADI!P14, TRAGARZ!P14, VARGAS!P14, VOELCKER!P14)</f>
        <v>1.875</v>
      </c>
      <c r="Q14" s="57">
        <f>AVERAGE(DAUGHERTY!Q14, DECARBO!Q14, DEELEY!Q14, DIAZ!Q14, 'DIAZ (2)'!Q14, EVETT!Q14, FLORES!Q14, HEDENBERG!Q14, 'HEDENBERG (2)'!Q14, HERNANDEZ!Q14, SAKAMOTO!Q14, SATELE!Q14, TJIPTAHADI!Q14, TRAGARZ!Q14, VARGAS!Q14, VOELCKER!Q14)</f>
        <v>1.75</v>
      </c>
      <c r="R14" s="57">
        <f>AVERAGE(DAUGHERTY!R14, DECARBO!R14, DEELEY!R14, DIAZ!R14, 'DIAZ (2)'!R14, EVETT!R14, FLORES!R14, HEDENBERG!R14, 'HEDENBERG (2)'!R14, HERNANDEZ!R14, SAKAMOTO!R14, SATELE!R14, TJIPTAHADI!R14, TRAGARZ!R14, VARGAS!R14, VOELCKER!R14)</f>
        <v>0.25</v>
      </c>
      <c r="S14" s="57">
        <f>AVERAGE(DAUGHERTY!S14, DECARBO!S14, DEELEY!S14, DIAZ!S14, 'DIAZ (2)'!S14, EVETT!S14, FLORES!S14, HEDENBERG!S14, 'HEDENBERG (2)'!S14, HERNANDEZ!S14, SAKAMOTO!S14, SATELE!S14, TJIPTAHADI!S14, TRAGARZ!S14, VARGAS!S14, VOELCKER!S14)</f>
        <v>0.125</v>
      </c>
      <c r="T14" s="28">
        <v>3</v>
      </c>
      <c r="U14" s="29">
        <f t="shared" si="0"/>
        <v>190.3125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57">
        <f>AVERAGE(DAUGHERTY!J15, DECARBO!J15, DEELEY!J15, DIAZ!J15, 'DIAZ (2)'!J15, EVETT!J15, FLORES!J15, HEDENBERG!J15, 'HEDENBERG (2)'!J15, HERNANDEZ!J15, SAKAMOTO!J15, SATELE!J15, TJIPTAHADI!J15, TRAGARZ!J15, VARGAS!J15, VOELCKER!J15)</f>
        <v>0.375</v>
      </c>
      <c r="K15" s="57">
        <f>AVERAGE(DAUGHERTY!K15, DECARBO!K15, DEELEY!K15, DIAZ!K15, 'DIAZ (2)'!K15, EVETT!K15, FLORES!K15, HEDENBERG!K15, 'HEDENBERG (2)'!K15, HERNANDEZ!K15, SAKAMOTO!K15, SATELE!K15, TJIPTAHADI!K15, TRAGARZ!K15, VARGAS!K15, VOELCKER!K15)</f>
        <v>6.25E-2</v>
      </c>
      <c r="L15" s="57">
        <f>AVERAGE(DAUGHERTY!L15, DECARBO!L15, DEELEY!L15, DIAZ!L15, 'DIAZ (2)'!L15, EVETT!L15, FLORES!L15, HEDENBERG!L15, 'HEDENBERG (2)'!L15, HERNANDEZ!L15, SAKAMOTO!L15, SATELE!L15, TJIPTAHADI!L15, TRAGARZ!L15, VARGAS!L15, VOELCKER!L15)</f>
        <v>1.6875</v>
      </c>
      <c r="M15" s="57">
        <f>AVERAGE(DAUGHERTY!M15, DECARBO!M15, DEELEY!M15, DIAZ!M15, 'DIAZ (2)'!M15, EVETT!M15, FLORES!M15, HEDENBERG!M15, 'HEDENBERG (2)'!M15, HERNANDEZ!M15, SAKAMOTO!M15, SATELE!M15, TJIPTAHADI!M15, TRAGARZ!M15, VARGAS!M15, VOELCKER!M15)</f>
        <v>0.8125</v>
      </c>
      <c r="N15" s="57">
        <f>AVERAGE(DAUGHERTY!N15, DECARBO!N15, DEELEY!N15, DIAZ!N15, 'DIAZ (2)'!N15, EVETT!N15, FLORES!N15, HEDENBERG!N15, 'HEDENBERG (2)'!N15, HERNANDEZ!N15, SAKAMOTO!N15, SATELE!N15, TJIPTAHADI!N15, TRAGARZ!N15, VARGAS!N15, VOELCKER!N15)</f>
        <v>0.9375</v>
      </c>
      <c r="O15" s="57">
        <f>AVERAGE(DAUGHERTY!O15, DECARBO!O15, DEELEY!O15, DIAZ!O15, 'DIAZ (2)'!O15, EVETT!O15, FLORES!O15, HEDENBERG!O15, 'HEDENBERG (2)'!O15, HERNANDEZ!O15, SAKAMOTO!O15, SATELE!O15, TJIPTAHADI!O15, TRAGARZ!O15, VARGAS!O15, VOELCKER!O15)</f>
        <v>1.9375</v>
      </c>
      <c r="P15" s="57">
        <f>AVERAGE(DAUGHERTY!P15, DECARBO!P15, DEELEY!P15, DIAZ!P15, 'DIAZ (2)'!P15, EVETT!P15, FLORES!P15, HEDENBERG!P15, 'HEDENBERG (2)'!P15, HERNANDEZ!P15, SAKAMOTO!P15, SATELE!P15, TJIPTAHADI!P15, TRAGARZ!P15, VARGAS!P15, VOELCKER!P15)</f>
        <v>0.625</v>
      </c>
      <c r="Q15" s="57">
        <f>AVERAGE(DAUGHERTY!Q15, DECARBO!Q15, DEELEY!Q15, DIAZ!Q15, 'DIAZ (2)'!Q15, EVETT!Q15, FLORES!Q15, HEDENBERG!Q15, 'HEDENBERG (2)'!Q15, HERNANDEZ!Q15, SAKAMOTO!Q15, SATELE!Q15, TJIPTAHADI!Q15, TRAGARZ!Q15, VARGAS!Q15, VOELCKER!Q15)</f>
        <v>1.125</v>
      </c>
      <c r="R15" s="57">
        <f>AVERAGE(DAUGHERTY!R15, DECARBO!R15, DEELEY!R15, DIAZ!R15, 'DIAZ (2)'!R15, EVETT!R15, FLORES!R15, HEDENBERG!R15, 'HEDENBERG (2)'!R15, HERNANDEZ!R15, SAKAMOTO!R15, SATELE!R15, TJIPTAHADI!R15, TRAGARZ!R15, VARGAS!R15, VOELCKER!R15)</f>
        <v>0.4375</v>
      </c>
      <c r="S15" s="57">
        <f>AVERAGE(DAUGHERTY!S15, DECARBO!S15, DEELEY!S15, DIAZ!S15, 'DIAZ (2)'!S15, EVETT!S15, FLORES!S15, HEDENBERG!S15, 'HEDENBERG (2)'!S15, HERNANDEZ!S15, SAKAMOTO!S15, SATELE!S15, TJIPTAHADI!S15, TRAGARZ!S15, VARGAS!S15, VOELCKER!S15)</f>
        <v>0.125</v>
      </c>
      <c r="T15" s="28">
        <v>4</v>
      </c>
      <c r="U15" s="29">
        <f t="shared" si="0"/>
        <v>183.5625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57">
        <f>AVERAGE(DAUGHERTY!J16, DECARBO!J16, DEELEY!J16, DIAZ!J16, 'DIAZ (2)'!J16, EVETT!J16, FLORES!J16, HEDENBERG!J16, 'HEDENBERG (2)'!J16, HERNANDEZ!J16, SAKAMOTO!J16, SATELE!J16, TJIPTAHADI!J16, TRAGARZ!J16, VARGAS!J16, VOELCKER!J16)</f>
        <v>6.25E-2</v>
      </c>
      <c r="K16" s="57">
        <f>AVERAGE(DAUGHERTY!K16, DECARBO!K16, DEELEY!K16, DIAZ!K16, 'DIAZ (2)'!K16, EVETT!K16, FLORES!K16, HEDENBERG!K16, 'HEDENBERG (2)'!K16, HERNANDEZ!K16, SAKAMOTO!K16, SATELE!K16, TJIPTAHADI!K16, TRAGARZ!K16, VARGAS!K16, VOELCKER!K16)</f>
        <v>1.0625</v>
      </c>
      <c r="L16" s="57">
        <f>AVERAGE(DAUGHERTY!L16, DECARBO!L16, DEELEY!L16, DIAZ!L16, 'DIAZ (2)'!L16, EVETT!L16, FLORES!L16, HEDENBERG!L16, 'HEDENBERG (2)'!L16, HERNANDEZ!L16, SAKAMOTO!L16, SATELE!L16, TJIPTAHADI!L16, TRAGARZ!L16, VARGAS!L16, VOELCKER!L16)</f>
        <v>1.625</v>
      </c>
      <c r="M16" s="57">
        <f>AVERAGE(DAUGHERTY!M16, DECARBO!M16, DEELEY!M16, DIAZ!M16, 'DIAZ (2)'!M16, EVETT!M16, FLORES!M16, HEDENBERG!M16, 'HEDENBERG (2)'!M16, HERNANDEZ!M16, SAKAMOTO!M16, SATELE!M16, TJIPTAHADI!M16, TRAGARZ!M16, VARGAS!M16, VOELCKER!M16)</f>
        <v>1</v>
      </c>
      <c r="N16" s="57">
        <f>AVERAGE(DAUGHERTY!N16, DECARBO!N16, DEELEY!N16, DIAZ!N16, 'DIAZ (2)'!N16, EVETT!N16, FLORES!N16, HEDENBERG!N16, 'HEDENBERG (2)'!N16, HERNANDEZ!N16, SAKAMOTO!N16, SATELE!N16, TJIPTAHADI!N16, TRAGARZ!N16, VARGAS!N16, VOELCKER!N16)</f>
        <v>0.9375</v>
      </c>
      <c r="O16" s="57">
        <f>AVERAGE(DAUGHERTY!O16, DECARBO!O16, DEELEY!O16, DIAZ!O16, 'DIAZ (2)'!O16, EVETT!O16, FLORES!O16, HEDENBERG!O16, 'HEDENBERG (2)'!O16, HERNANDEZ!O16, SAKAMOTO!O16, SATELE!O16, TJIPTAHADI!O16, TRAGARZ!O16, VARGAS!O16, VOELCKER!O16)</f>
        <v>1.6875</v>
      </c>
      <c r="P16" s="57">
        <f>AVERAGE(DAUGHERTY!P16, DECARBO!P16, DEELEY!P16, DIAZ!P16, 'DIAZ (2)'!P16, EVETT!P16, FLORES!P16, HEDENBERG!P16, 'HEDENBERG (2)'!P16, HERNANDEZ!P16, SAKAMOTO!P16, SATELE!P16, TJIPTAHADI!P16, TRAGARZ!P16, VARGAS!P16, VOELCKER!P16)</f>
        <v>0.625</v>
      </c>
      <c r="Q16" s="57">
        <f>AVERAGE(DAUGHERTY!Q16, DECARBO!Q16, DEELEY!Q16, DIAZ!Q16, 'DIAZ (2)'!Q16, EVETT!Q16, FLORES!Q16, HEDENBERG!Q16, 'HEDENBERG (2)'!Q16, HERNANDEZ!Q16, SAKAMOTO!Q16, SATELE!Q16, TJIPTAHADI!Q16, TRAGARZ!Q16, VARGAS!Q16, VOELCKER!Q16)</f>
        <v>1.25</v>
      </c>
      <c r="R16" s="57">
        <f>AVERAGE(DAUGHERTY!R16, DECARBO!R16, DEELEY!R16, DIAZ!R16, 'DIAZ (2)'!R16, EVETT!R16, FLORES!R16, HEDENBERG!R16, 'HEDENBERG (2)'!R16, HERNANDEZ!R16, SAKAMOTO!R16, SATELE!R16, TJIPTAHADI!R16, TRAGARZ!R16, VARGAS!R16, VOELCKER!R16)</f>
        <v>1.375</v>
      </c>
      <c r="S16" s="57">
        <f>AVERAGE(DAUGHERTY!S16, DECARBO!S16, DEELEY!S16, DIAZ!S16, 'DIAZ (2)'!S16, EVETT!S16, FLORES!S16, HEDENBERG!S16, 'HEDENBERG (2)'!S16, HERNANDEZ!S16, SAKAMOTO!S16, SATELE!S16, TJIPTAHADI!S16, TRAGARZ!S16, VARGAS!S16, VOELCKER!S16)</f>
        <v>0.125</v>
      </c>
      <c r="T16" s="28">
        <v>5</v>
      </c>
      <c r="U16" s="29">
        <f t="shared" si="0"/>
        <v>185.75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57">
        <f>AVERAGE(DAUGHERTY!J17, DECARBO!J17, DEELEY!J17, DIAZ!J17, 'DIAZ (2)'!J17, EVETT!J17, FLORES!J17, HEDENBERG!J17, 'HEDENBERG (2)'!J17, HERNANDEZ!J17, SAKAMOTO!J17, SATELE!J17, TJIPTAHADI!J17, TRAGARZ!J17, VARGAS!J17, VOELCKER!J17)</f>
        <v>6.25E-2</v>
      </c>
      <c r="K17" s="57">
        <f>AVERAGE(DAUGHERTY!K17, DECARBO!K17, DEELEY!K17, DIAZ!K17, 'DIAZ (2)'!K17, EVETT!K17, FLORES!K17, HEDENBERG!K17, 'HEDENBERG (2)'!K17, HERNANDEZ!K17, SAKAMOTO!K17, SATELE!K17, TJIPTAHADI!K17, TRAGARZ!K17, VARGAS!K17, VOELCKER!K17)</f>
        <v>6.25E-2</v>
      </c>
      <c r="L17" s="57">
        <f>AVERAGE(DAUGHERTY!L17, DECARBO!L17, DEELEY!L17, DIAZ!L17, 'DIAZ (2)'!L17, EVETT!L17, FLORES!L17, HEDENBERG!L17, 'HEDENBERG (2)'!L17, HERNANDEZ!L17, SAKAMOTO!L17, SATELE!L17, TJIPTAHADI!L17, TRAGARZ!L17, VARGAS!L17, VOELCKER!L17)</f>
        <v>0.3125</v>
      </c>
      <c r="M17" s="57">
        <f>AVERAGE(DAUGHERTY!M17, DECARBO!M17, DEELEY!M17, DIAZ!M17, 'DIAZ (2)'!M17, EVETT!M17, FLORES!M17, HEDENBERG!M17, 'HEDENBERG (2)'!M17, HERNANDEZ!M17, SAKAMOTO!M17, SATELE!M17, TJIPTAHADI!M17, TRAGARZ!M17, VARGAS!M17, VOELCKER!M17)</f>
        <v>0.875</v>
      </c>
      <c r="N17" s="57">
        <f>AVERAGE(DAUGHERTY!N17, DECARBO!N17, DEELEY!N17, DIAZ!N17, 'DIAZ (2)'!N17, EVETT!N17, FLORES!N17, HEDENBERG!N17, 'HEDENBERG (2)'!N17, HERNANDEZ!N17, SAKAMOTO!N17, SATELE!N17, TJIPTAHADI!N17, TRAGARZ!N17, VARGAS!N17, VOELCKER!N17)</f>
        <v>0.25</v>
      </c>
      <c r="O17" s="57">
        <f>AVERAGE(DAUGHERTY!O17, DECARBO!O17, DEELEY!O17, DIAZ!O17, 'DIAZ (2)'!O17, EVETT!O17, FLORES!O17, HEDENBERG!O17, 'HEDENBERG (2)'!O17, HERNANDEZ!O17, SAKAMOTO!O17, SATELE!O17, TJIPTAHADI!O17, TRAGARZ!O17, VARGAS!O17, VOELCKER!O17)</f>
        <v>1.375</v>
      </c>
      <c r="P17" s="57">
        <f>AVERAGE(DAUGHERTY!P17, DECARBO!P17, DEELEY!P17, DIAZ!P17, 'DIAZ (2)'!P17, EVETT!P17, FLORES!P17, HEDENBERG!P17, 'HEDENBERG (2)'!P17, HERNANDEZ!P17, SAKAMOTO!P17, SATELE!P17, TJIPTAHADI!P17, TRAGARZ!P17, VARGAS!P17, VOELCKER!P17)</f>
        <v>1.8125</v>
      </c>
      <c r="Q17" s="57">
        <f>AVERAGE(DAUGHERTY!Q17, DECARBO!Q17, DEELEY!Q17, DIAZ!Q17, 'DIAZ (2)'!Q17, EVETT!Q17, FLORES!Q17, HEDENBERG!Q17, 'HEDENBERG (2)'!Q17, HERNANDEZ!Q17, SAKAMOTO!Q17, SATELE!Q17, TJIPTAHADI!Q17, TRAGARZ!Q17, VARGAS!Q17, VOELCKER!Q17)</f>
        <v>1.9375</v>
      </c>
      <c r="R17" s="57">
        <f>AVERAGE(DAUGHERTY!R17, DECARBO!R17, DEELEY!R17, DIAZ!R17, 'DIAZ (2)'!R17, EVETT!R17, FLORES!R17, HEDENBERG!R17, 'HEDENBERG (2)'!R17, HERNANDEZ!R17, SAKAMOTO!R17, SATELE!R17, TJIPTAHADI!R17, TRAGARZ!R17, VARGAS!R17, VOELCKER!R17)</f>
        <v>0.375</v>
      </c>
      <c r="S17" s="57">
        <f>AVERAGE(DAUGHERTY!S17, DECARBO!S17, DEELEY!S17, DIAZ!S17, 'DIAZ (2)'!S17, EVETT!S17, FLORES!S17, HEDENBERG!S17, 'HEDENBERG (2)'!S17, HERNANDEZ!S17, SAKAMOTO!S17, SATELE!S17, TJIPTAHADI!S17, TRAGARZ!S17, VARGAS!S17, VOELCKER!S17)</f>
        <v>0.125</v>
      </c>
      <c r="T17" s="28">
        <v>6</v>
      </c>
      <c r="U17" s="29">
        <f t="shared" si="0"/>
        <v>170.25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57">
        <f>AVERAGE(DAUGHERTY!J18, DECARBO!J18, DEELEY!J18, DIAZ!J18, 'DIAZ (2)'!J18, EVETT!J18, FLORES!J18, HEDENBERG!J18, 'HEDENBERG (2)'!J18, HERNANDEZ!J18, SAKAMOTO!J18, SATELE!J18, TJIPTAHADI!J18, TRAGARZ!J18, VARGAS!J18, VOELCKER!J18)</f>
        <v>6.25E-2</v>
      </c>
      <c r="K18" s="57">
        <f>AVERAGE(DAUGHERTY!K18, DECARBO!K18, DEELEY!K18, DIAZ!K18, 'DIAZ (2)'!K18, EVETT!K18, FLORES!K18, HEDENBERG!K18, 'HEDENBERG (2)'!K18, HERNANDEZ!K18, SAKAMOTO!K18, SATELE!K18, TJIPTAHADI!K18, TRAGARZ!K18, VARGAS!K18, VOELCKER!K18)</f>
        <v>6.25E-2</v>
      </c>
      <c r="L18" s="57">
        <f>AVERAGE(DAUGHERTY!L18, DECARBO!L18, DEELEY!L18, DIAZ!L18, 'DIAZ (2)'!L18, EVETT!L18, FLORES!L18, HEDENBERG!L18, 'HEDENBERG (2)'!L18, HERNANDEZ!L18, SAKAMOTO!L18, SATELE!L18, TJIPTAHADI!L18, TRAGARZ!L18, VARGAS!L18, VOELCKER!L18)</f>
        <v>1.5625</v>
      </c>
      <c r="M18" s="57">
        <f>AVERAGE(DAUGHERTY!M18, DECARBO!M18, DEELEY!M18, DIAZ!M18, 'DIAZ (2)'!M18, EVETT!M18, FLORES!M18, HEDENBERG!M18, 'HEDENBERG (2)'!M18, HERNANDEZ!M18, SAKAMOTO!M18, SATELE!M18, TJIPTAHADI!M18, TRAGARZ!M18, VARGAS!M18, VOELCKER!M18)</f>
        <v>1</v>
      </c>
      <c r="N18" s="57">
        <f>AVERAGE(DAUGHERTY!N18, DECARBO!N18, DEELEY!N18, DIAZ!N18, 'DIAZ (2)'!N18, EVETT!N18, FLORES!N18, HEDENBERG!N18, 'HEDENBERG (2)'!N18, HERNANDEZ!N18, SAKAMOTO!N18, SATELE!N18, TJIPTAHADI!N18, TRAGARZ!N18, VARGAS!N18, VOELCKER!N18)</f>
        <v>0.5625</v>
      </c>
      <c r="O18" s="57">
        <f>AVERAGE(DAUGHERTY!O18, DECARBO!O18, DEELEY!O18, DIAZ!O18, 'DIAZ (2)'!O18, EVETT!O18, FLORES!O18, HEDENBERG!O18, 'HEDENBERG (2)'!O18, HERNANDEZ!O18, SAKAMOTO!O18, SATELE!O18, TJIPTAHADI!O18, TRAGARZ!O18, VARGAS!O18, VOELCKER!O18)</f>
        <v>1.6875</v>
      </c>
      <c r="P18" s="57">
        <f>AVERAGE(DAUGHERTY!P18, DECARBO!P18, DEELEY!P18, DIAZ!P18, 'DIAZ (2)'!P18, EVETT!P18, FLORES!P18, HEDENBERG!P18, 'HEDENBERG (2)'!P18, HERNANDEZ!P18, SAKAMOTO!P18, SATELE!P18, TJIPTAHADI!P18, TRAGARZ!P18, VARGAS!P18, VOELCKER!P18)</f>
        <v>1.375</v>
      </c>
      <c r="Q18" s="57">
        <f>AVERAGE(DAUGHERTY!Q18, DECARBO!Q18, DEELEY!Q18, DIAZ!Q18, 'DIAZ (2)'!Q18, EVETT!Q18, FLORES!Q18, HEDENBERG!Q18, 'HEDENBERG (2)'!Q18, HERNANDEZ!Q18, SAKAMOTO!Q18, SATELE!Q18, TJIPTAHADI!Q18, TRAGARZ!Q18, VARGAS!Q18, VOELCKER!Q18)</f>
        <v>0.8125</v>
      </c>
      <c r="R18" s="57">
        <f>AVERAGE(DAUGHERTY!R18, DECARBO!R18, DEELEY!R18, DIAZ!R18, 'DIAZ (2)'!R18, EVETT!R18, FLORES!R18, HEDENBERG!R18, 'HEDENBERG (2)'!R18, HERNANDEZ!R18, SAKAMOTO!R18, SATELE!R18, TJIPTAHADI!R18, TRAGARZ!R18, VARGAS!R18, VOELCKER!R18)</f>
        <v>0.4375</v>
      </c>
      <c r="S18" s="57">
        <f>AVERAGE(DAUGHERTY!S18, DECARBO!S18, DEELEY!S18, DIAZ!S18, 'DIAZ (2)'!S18, EVETT!S18, FLORES!S18, HEDENBERG!S18, 'HEDENBERG (2)'!S18, HERNANDEZ!S18, SAKAMOTO!S18, SATELE!S18, TJIPTAHADI!S18, TRAGARZ!S18, VARGAS!S18, VOELCKER!S18)</f>
        <v>0.125</v>
      </c>
      <c r="T18" s="28">
        <v>7</v>
      </c>
      <c r="U18" s="29">
        <f t="shared" si="0"/>
        <v>168.9375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57">
        <f>AVERAGE(DAUGHERTY!J20, DECARBO!J20, DEELEY!J20, DIAZ!J20, 'DIAZ (2)'!J20, EVETT!J20, FLORES!J20, HEDENBERG!J20, 'HEDENBERG (2)'!J20, HERNANDEZ!J20, SAKAMOTO!J20, SATELE!J20, TJIPTAHADI!J20, TRAGARZ!J20, VARGAS!J20, VOELCKER!J20)</f>
        <v>0</v>
      </c>
      <c r="K20" s="57">
        <f>AVERAGE(DAUGHERTY!K20, DECARBO!K20, DEELEY!K20, DIAZ!K20, 'DIAZ (2)'!K20, EVETT!K20, FLORES!K20, HEDENBERG!K20, 'HEDENBERG (2)'!K20, HERNANDEZ!K20, SAKAMOTO!K20, SATELE!K20, TJIPTAHADI!K20, TRAGARZ!K20, VARGAS!K20, VOELCKER!K20)</f>
        <v>0</v>
      </c>
      <c r="L20" s="57">
        <f>AVERAGE(DAUGHERTY!L20, DECARBO!L20, DEELEY!L20, DIAZ!L20, 'DIAZ (2)'!L20, EVETT!L20, FLORES!L20, HEDENBERG!L20, 'HEDENBERG (2)'!L20, HERNANDEZ!L20, SAKAMOTO!L20, SATELE!L20, TJIPTAHADI!L20, TRAGARZ!L20, VARGAS!L20, VOELCKER!L20)</f>
        <v>1.8125</v>
      </c>
      <c r="M20" s="57">
        <f>AVERAGE(DAUGHERTY!M20, DECARBO!M20, DEELEY!M20, DIAZ!M20, 'DIAZ (2)'!M20, EVETT!M20, FLORES!M20, HEDENBERG!M20, 'HEDENBERG (2)'!M20, HERNANDEZ!M20, SAKAMOTO!M20, SATELE!M20, TJIPTAHADI!M20, TRAGARZ!M20, VARGAS!M20, VOELCKER!M20)</f>
        <v>1</v>
      </c>
      <c r="N20" s="57">
        <f>AVERAGE(DAUGHERTY!N20, DECARBO!N20, DEELEY!N20, DIAZ!N20, 'DIAZ (2)'!N20, EVETT!N20, FLORES!N20, HEDENBERG!N20, 'HEDENBERG (2)'!N20, HERNANDEZ!N20, SAKAMOTO!N20, SATELE!N20, TJIPTAHADI!N20, TRAGARZ!N20, VARGAS!N20, VOELCKER!N20)</f>
        <v>0.625</v>
      </c>
      <c r="O20" s="57">
        <f>AVERAGE(DAUGHERTY!O20, DECARBO!O20, DEELEY!O20, DIAZ!O20, 'DIAZ (2)'!O20, EVETT!O20, FLORES!O20, HEDENBERG!O20, 'HEDENBERG (2)'!O20, HERNANDEZ!O20, SAKAMOTO!O20, SATELE!O20, TJIPTAHADI!O20, TRAGARZ!O20, VARGAS!O20, VOELCKER!O20)</f>
        <v>1.75</v>
      </c>
      <c r="P20" s="57">
        <f>AVERAGE(DAUGHERTY!P20, DECARBO!P20, DEELEY!P20, DIAZ!P20, 'DIAZ (2)'!P20, EVETT!P20, FLORES!P20, HEDENBERG!P20, 'HEDENBERG (2)'!P20, HERNANDEZ!P20, SAKAMOTO!P20, SATELE!P20, TJIPTAHADI!P20, TRAGARZ!P20, VARGAS!P20, VOELCKER!P20)</f>
        <v>1.375</v>
      </c>
      <c r="Q20" s="57">
        <f>AVERAGE(DAUGHERTY!Q20, DECARBO!Q20, DEELEY!Q20, DIAZ!Q20, 'DIAZ (2)'!Q20, EVETT!Q20, FLORES!Q20, HEDENBERG!Q20, 'HEDENBERG (2)'!Q20, HERNANDEZ!Q20, SAKAMOTO!Q20, SATELE!Q20, TJIPTAHADI!Q20, TRAGARZ!Q20, VARGAS!Q20, VOELCKER!Q20)</f>
        <v>0.5</v>
      </c>
      <c r="R20" s="57">
        <f>AVERAGE(DAUGHERTY!R20, DECARBO!R20, DEELEY!R20, DIAZ!R20, 'DIAZ (2)'!R20, EVETT!R20, FLORES!R20, HEDENBERG!R20, 'HEDENBERG (2)'!R20, HERNANDEZ!R20, SAKAMOTO!R20, SATELE!R20, TJIPTAHADI!R20, TRAGARZ!R20, VARGAS!R20, VOELCKER!R20)</f>
        <v>0.375</v>
      </c>
      <c r="S20" s="57">
        <f>AVERAGE(DAUGHERTY!S20, DECARBO!S20, DEELEY!S20, DIAZ!S20, 'DIAZ (2)'!S20, EVETT!S20, FLORES!S20, HEDENBERG!S20, 'HEDENBERG (2)'!S20, HERNANDEZ!S20, SAKAMOTO!S20, SATELE!S20, TJIPTAHADI!S20, TRAGARZ!S20, VARGAS!S20, VOELCKER!S20)</f>
        <v>0.125</v>
      </c>
      <c r="T20" s="28">
        <v>1</v>
      </c>
      <c r="U20" s="29">
        <f t="shared" ref="U20:U27" si="1">(J20*5)+(K20*6)+(L20*3)+(M20*7)+(N20*1)+(O20*4)+(P20*2)+(Q20*2)+(MAX(R20:S20)*2)+(((38-T20+1)*1.5)*3)</f>
        <v>195.5625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57">
        <f>AVERAGE(DAUGHERTY!J21, DECARBO!J21, DEELEY!J21, DIAZ!J21, 'DIAZ (2)'!J21, EVETT!J21, FLORES!J21, HEDENBERG!J21, 'HEDENBERG (2)'!J21, HERNANDEZ!J21, SAKAMOTO!J21, SATELE!J21, TJIPTAHADI!J21, TRAGARZ!J21, VARGAS!J21, VOELCKER!J21)</f>
        <v>0.125</v>
      </c>
      <c r="K21" s="57">
        <f>AVERAGE(DAUGHERTY!K21, DECARBO!K21, DEELEY!K21, DIAZ!K21, 'DIAZ (2)'!K21, EVETT!K21, FLORES!K21, HEDENBERG!K21, 'HEDENBERG (2)'!K21, HERNANDEZ!K21, SAKAMOTO!K21, SATELE!K21, TJIPTAHADI!K21, TRAGARZ!K21, VARGAS!K21, VOELCKER!K21)</f>
        <v>0.125</v>
      </c>
      <c r="L21" s="57">
        <f>AVERAGE(DAUGHERTY!L21, DECARBO!L21, DEELEY!L21, DIAZ!L21, 'DIAZ (2)'!L21, EVETT!L21, FLORES!L21, HEDENBERG!L21, 'HEDENBERG (2)'!L21, HERNANDEZ!L21, SAKAMOTO!L21, SATELE!L21, TJIPTAHADI!L21, TRAGARZ!L21, VARGAS!L21, VOELCKER!L21)</f>
        <v>1.25</v>
      </c>
      <c r="M21" s="57">
        <f>AVERAGE(DAUGHERTY!M21, DECARBO!M21, DEELEY!M21, DIAZ!M21, 'DIAZ (2)'!M21, EVETT!M21, FLORES!M21, HEDENBERG!M21, 'HEDENBERG (2)'!M21, HERNANDEZ!M21, SAKAMOTO!M21, SATELE!M21, TJIPTAHADI!M21, TRAGARZ!M21, VARGAS!M21, VOELCKER!M21)</f>
        <v>1</v>
      </c>
      <c r="N21" s="57">
        <f>AVERAGE(DAUGHERTY!N21, DECARBO!N21, DEELEY!N21, DIAZ!N21, 'DIAZ (2)'!N21, EVETT!N21, FLORES!N21, HEDENBERG!N21, 'HEDENBERG (2)'!N21, HERNANDEZ!N21, SAKAMOTO!N21, SATELE!N21, TJIPTAHADI!N21, TRAGARZ!N21, VARGAS!N21, VOELCKER!N21)</f>
        <v>6.25E-2</v>
      </c>
      <c r="O21" s="57">
        <f>AVERAGE(DAUGHERTY!O21, DECARBO!O21, DEELEY!O21, DIAZ!O21, 'DIAZ (2)'!O21, EVETT!O21, FLORES!O21, HEDENBERG!O21, 'HEDENBERG (2)'!O21, HERNANDEZ!O21, SAKAMOTO!O21, SATELE!O21, TJIPTAHADI!O21, TRAGARZ!O21, VARGAS!O21, VOELCKER!O21)</f>
        <v>1.625</v>
      </c>
      <c r="P21" s="57">
        <f>AVERAGE(DAUGHERTY!P21, DECARBO!P21, DEELEY!P21, DIAZ!P21, 'DIAZ (2)'!P21, EVETT!P21, FLORES!P21, HEDENBERG!P21, 'HEDENBERG (2)'!P21, HERNANDEZ!P21, SAKAMOTO!P21, SATELE!P21, TJIPTAHADI!P21, TRAGARZ!P21, VARGAS!P21, VOELCKER!P21)</f>
        <v>0.25</v>
      </c>
      <c r="Q21" s="57">
        <f>AVERAGE(DAUGHERTY!Q21, DECARBO!Q21, DEELEY!Q21, DIAZ!Q21, 'DIAZ (2)'!Q21, EVETT!Q21, FLORES!Q21, HEDENBERG!Q21, 'HEDENBERG (2)'!Q21, HERNANDEZ!Q21, SAKAMOTO!Q21, SATELE!Q21, TJIPTAHADI!Q21, TRAGARZ!Q21, VARGAS!Q21, VOELCKER!Q21)</f>
        <v>0.25</v>
      </c>
      <c r="R21" s="57">
        <f>AVERAGE(DAUGHERTY!R21, DECARBO!R21, DEELEY!R21, DIAZ!R21, 'DIAZ (2)'!R21, EVETT!R21, FLORES!R21, HEDENBERG!R21, 'HEDENBERG (2)'!R21, HERNANDEZ!R21, SAKAMOTO!R21, SATELE!R21, TJIPTAHADI!R21, TRAGARZ!R21, VARGAS!R21, VOELCKER!R21)</f>
        <v>0.25</v>
      </c>
      <c r="S21" s="57">
        <f>AVERAGE(DAUGHERTY!S21, DECARBO!S21, DEELEY!S21, DIAZ!S21, 'DIAZ (2)'!S21, EVETT!S21, FLORES!S21, HEDENBERG!S21, 'HEDENBERG (2)'!S21, HERNANDEZ!S21, SAKAMOTO!S21, SATELE!S21, TJIPTAHADI!S21, TRAGARZ!S21, VARGAS!S21, VOELCKER!S21)</f>
        <v>0.125</v>
      </c>
      <c r="T21" s="28">
        <v>1</v>
      </c>
      <c r="U21" s="29">
        <f t="shared" si="1"/>
        <v>191.1875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57">
        <f>AVERAGE(DAUGHERTY!J22, DECARBO!J22, DEELEY!J22, DIAZ!J22, 'DIAZ (2)'!J22, EVETT!J22, FLORES!J22, HEDENBERG!J22, 'HEDENBERG (2)'!J22, HERNANDEZ!J22, SAKAMOTO!J22, SATELE!J22, TJIPTAHADI!J22, TRAGARZ!J22, VARGAS!J22, VOELCKER!J22)</f>
        <v>6.25E-2</v>
      </c>
      <c r="K22" s="57">
        <f>AVERAGE(DAUGHERTY!K22, DECARBO!K22, DEELEY!K22, DIAZ!K22, 'DIAZ (2)'!K22, EVETT!K22, FLORES!K22, HEDENBERG!K22, 'HEDENBERG (2)'!K22, HERNANDEZ!K22, SAKAMOTO!K22, SATELE!K22, TJIPTAHADI!K22, TRAGARZ!K22, VARGAS!K22, VOELCKER!K22)</f>
        <v>0.625</v>
      </c>
      <c r="L22" s="57">
        <f>AVERAGE(DAUGHERTY!L22, DECARBO!L22, DEELEY!L22, DIAZ!L22, 'DIAZ (2)'!L22, EVETT!L22, FLORES!L22, HEDENBERG!L22, 'HEDENBERG (2)'!L22, HERNANDEZ!L22, SAKAMOTO!L22, SATELE!L22, TJIPTAHADI!L22, TRAGARZ!L22, VARGAS!L22, VOELCKER!L22)</f>
        <v>1.8125</v>
      </c>
      <c r="M22" s="57">
        <f>AVERAGE(DAUGHERTY!M22, DECARBO!M22, DEELEY!M22, DIAZ!M22, 'DIAZ (2)'!M22, EVETT!M22, FLORES!M22, HEDENBERG!M22, 'HEDENBERG (2)'!M22, HERNANDEZ!M22, SAKAMOTO!M22, SATELE!M22, TJIPTAHADI!M22, TRAGARZ!M22, VARGAS!M22, VOELCKER!M22)</f>
        <v>1</v>
      </c>
      <c r="N22" s="57">
        <f>AVERAGE(DAUGHERTY!N22, DECARBO!N22, DEELEY!N22, DIAZ!N22, 'DIAZ (2)'!N22, EVETT!N22, FLORES!N22, HEDENBERG!N22, 'HEDENBERG (2)'!N22, HERNANDEZ!N22, SAKAMOTO!N22, SATELE!N22, TJIPTAHADI!N22, TRAGARZ!N22, VARGAS!N22, VOELCKER!N22)</f>
        <v>0.5625</v>
      </c>
      <c r="O22" s="57">
        <f>AVERAGE(DAUGHERTY!O22, DECARBO!O22, DEELEY!O22, DIAZ!O22, 'DIAZ (2)'!O22, EVETT!O22, FLORES!O22, HEDENBERG!O22, 'HEDENBERG (2)'!O22, HERNANDEZ!O22, SAKAMOTO!O22, SATELE!O22, TJIPTAHADI!O22, TRAGARZ!O22, VARGAS!O22, VOELCKER!O22)</f>
        <v>1.75</v>
      </c>
      <c r="P22" s="57">
        <f>AVERAGE(DAUGHERTY!P22, DECARBO!P22, DEELEY!P22, DIAZ!P22, 'DIAZ (2)'!P22, EVETT!P22, FLORES!P22, HEDENBERG!P22, 'HEDENBERG (2)'!P22, HERNANDEZ!P22, SAKAMOTO!P22, SATELE!P22, TJIPTAHADI!P22, TRAGARZ!P22, VARGAS!P22, VOELCKER!P22)</f>
        <v>1.3125</v>
      </c>
      <c r="Q22" s="57">
        <f>AVERAGE(DAUGHERTY!Q22, DECARBO!Q22, DEELEY!Q22, DIAZ!Q22, 'DIAZ (2)'!Q22, EVETT!Q22, FLORES!Q22, HEDENBERG!Q22, 'HEDENBERG (2)'!Q22, HERNANDEZ!Q22, SAKAMOTO!Q22, SATELE!Q22, TJIPTAHADI!Q22, TRAGARZ!Q22, VARGAS!Q22, VOELCKER!Q22)</f>
        <v>0.5</v>
      </c>
      <c r="R22" s="57">
        <f>AVERAGE(DAUGHERTY!R22, DECARBO!R22, DEELEY!R22, DIAZ!R22, 'DIAZ (2)'!R22, EVETT!R22, FLORES!R22, HEDENBERG!R22, 'HEDENBERG (2)'!R22, HERNANDEZ!R22, SAKAMOTO!R22, SATELE!R22, TJIPTAHADI!R22, TRAGARZ!R22, VARGAS!R22, VOELCKER!R22)</f>
        <v>0.375</v>
      </c>
      <c r="S22" s="57">
        <f>AVERAGE(DAUGHERTY!S22, DECARBO!S22, DEELEY!S22, DIAZ!S22, 'DIAZ (2)'!S22, EVETT!S22, FLORES!S22, HEDENBERG!S22, 'HEDENBERG (2)'!S22, HERNANDEZ!S22, SAKAMOTO!S22, SATELE!S22, TJIPTAHADI!S22, TRAGARZ!S22, VARGAS!S22, VOELCKER!S22)</f>
        <v>0.125</v>
      </c>
      <c r="T22" s="28">
        <v>2</v>
      </c>
      <c r="U22" s="29">
        <f t="shared" si="1"/>
        <v>194.9375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57">
        <f>AVERAGE(DAUGHERTY!J23, DECARBO!J23, DEELEY!J23, DIAZ!J23, 'DIAZ (2)'!J23, EVETT!J23, FLORES!J23, HEDENBERG!J23, 'HEDENBERG (2)'!J23, HERNANDEZ!J23, SAKAMOTO!J23, SATELE!J23, TJIPTAHADI!J23, TRAGARZ!J23, VARGAS!J23, VOELCKER!J23)</f>
        <v>1.0625</v>
      </c>
      <c r="K23" s="57">
        <f>AVERAGE(DAUGHERTY!K23, DECARBO!K23, DEELEY!K23, DIAZ!K23, 'DIAZ (2)'!K23, EVETT!K23, FLORES!K23, HEDENBERG!K23, 'HEDENBERG (2)'!K23, HERNANDEZ!K23, SAKAMOTO!K23, SATELE!K23, TJIPTAHADI!K23, TRAGARZ!K23, VARGAS!K23, VOELCKER!K23)</f>
        <v>0.13333333333333333</v>
      </c>
      <c r="L23" s="57">
        <f>AVERAGE(DAUGHERTY!L23, DECARBO!L23, DEELEY!L23, DIAZ!L23, 'DIAZ (2)'!L23, EVETT!L23, FLORES!L23, HEDENBERG!L23, 'HEDENBERG (2)'!L23, HERNANDEZ!L23, SAKAMOTO!L23, SATELE!L23, TJIPTAHADI!L23, TRAGARZ!L23, VARGAS!L23, VOELCKER!L23)</f>
        <v>1.75</v>
      </c>
      <c r="M23" s="57">
        <f>AVERAGE(DAUGHERTY!M23, DECARBO!M23, DEELEY!M23, DIAZ!M23, 'DIAZ (2)'!M23, EVETT!M23, FLORES!M23, HEDENBERG!M23, 'HEDENBERG (2)'!M23, HERNANDEZ!M23, SAKAMOTO!M23, SATELE!M23, TJIPTAHADI!M23, TRAGARZ!M23, VARGAS!M23, VOELCKER!M23)</f>
        <v>1</v>
      </c>
      <c r="N23" s="57">
        <f>AVERAGE(DAUGHERTY!N23, DECARBO!N23, DEELEY!N23, DIAZ!N23, 'DIAZ (2)'!N23, EVETT!N23, FLORES!N23, HEDENBERG!N23, 'HEDENBERG (2)'!N23, HERNANDEZ!N23, SAKAMOTO!N23, SATELE!N23, TJIPTAHADI!N23, TRAGARZ!N23, VARGAS!N23, VOELCKER!N23)</f>
        <v>0.9375</v>
      </c>
      <c r="O23" s="57">
        <f>AVERAGE(DAUGHERTY!O23, DECARBO!O23, DEELEY!O23, DIAZ!O23, 'DIAZ (2)'!O23, EVETT!O23, FLORES!O23, HEDENBERG!O23, 'HEDENBERG (2)'!O23, HERNANDEZ!O23, SAKAMOTO!O23, SATELE!O23, TJIPTAHADI!O23, TRAGARZ!O23, VARGAS!O23, VOELCKER!O23)</f>
        <v>2</v>
      </c>
      <c r="P23" s="57">
        <f>AVERAGE(DAUGHERTY!P23, DECARBO!P23, DEELEY!P23, DIAZ!P23, 'DIAZ (2)'!P23, EVETT!P23, FLORES!P23, HEDENBERG!P23, 'HEDENBERG (2)'!P23, HERNANDEZ!P23, SAKAMOTO!P23, SATELE!P23, TJIPTAHADI!P23, TRAGARZ!P23, VARGAS!P23, VOELCKER!P23)</f>
        <v>0.4375</v>
      </c>
      <c r="Q23" s="57">
        <f>AVERAGE(DAUGHERTY!Q23, DECARBO!Q23, DEELEY!Q23, DIAZ!Q23, 'DIAZ (2)'!Q23, EVETT!Q23, FLORES!Q23, HEDENBERG!Q23, 'HEDENBERG (2)'!Q23, HERNANDEZ!Q23, SAKAMOTO!Q23, SATELE!Q23, TJIPTAHADI!Q23, TRAGARZ!Q23, VARGAS!Q23, VOELCKER!Q23)</f>
        <v>0.5</v>
      </c>
      <c r="R23" s="57">
        <f>AVERAGE(DAUGHERTY!R23, DECARBO!R23, DEELEY!R23, DIAZ!R23, 'DIAZ (2)'!R23, EVETT!R23, FLORES!R23, HEDENBERG!R23, 'HEDENBERG (2)'!R23, HERNANDEZ!R23, SAKAMOTO!R23, SATELE!R23, TJIPTAHADI!R23, TRAGARZ!R23, VARGAS!R23, VOELCKER!R23)</f>
        <v>0.75</v>
      </c>
      <c r="S23" s="57">
        <f>AVERAGE(DAUGHERTY!S23, DECARBO!S23, DEELEY!S23, DIAZ!S23, 'DIAZ (2)'!S23, EVETT!S23, FLORES!S23, HEDENBERG!S23, 'HEDENBERG (2)'!S23, HERNANDEZ!S23, SAKAMOTO!S23, SATELE!S23, TJIPTAHADI!S23, TRAGARZ!S23, VARGAS!S23, VOELCKER!S23)</f>
        <v>0.125</v>
      </c>
      <c r="T23" s="28">
        <v>3</v>
      </c>
      <c r="U23" s="29">
        <f t="shared" si="1"/>
        <v>192.67500000000001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57">
        <f>AVERAGE(DAUGHERTY!J24, DECARBO!J24, DEELEY!J24, DIAZ!J24, 'DIAZ (2)'!J24, EVETT!J24, FLORES!J24, HEDENBERG!J24, 'HEDENBERG (2)'!J24, HERNANDEZ!J24, SAKAMOTO!J24, SATELE!J24, TJIPTAHADI!J24, TRAGARZ!J24, VARGAS!J24, VOELCKER!J24)</f>
        <v>0.9375</v>
      </c>
      <c r="K24" s="57">
        <f>AVERAGE(DAUGHERTY!K24, DECARBO!K24, DEELEY!K24, DIAZ!K24, 'DIAZ (2)'!K24, EVETT!K24, FLORES!K24, HEDENBERG!K24, 'HEDENBERG (2)'!K24, HERNANDEZ!K24, SAKAMOTO!K24, SATELE!K24, TJIPTAHADI!K24, TRAGARZ!K24, VARGAS!K24, VOELCKER!K24)</f>
        <v>6.25E-2</v>
      </c>
      <c r="L24" s="57">
        <f>AVERAGE(DAUGHERTY!L24, DECARBO!L24, DEELEY!L24, DIAZ!L24, 'DIAZ (2)'!L24, EVETT!L24, FLORES!L24, HEDENBERG!L24, 'HEDENBERG (2)'!L24, HERNANDEZ!L24, SAKAMOTO!L24, SATELE!L24, TJIPTAHADI!L24, TRAGARZ!L24, VARGAS!L24, VOELCKER!L24)</f>
        <v>1.6875</v>
      </c>
      <c r="M24" s="57">
        <f>AVERAGE(DAUGHERTY!M24, DECARBO!M24, DEELEY!M24, DIAZ!M24, 'DIAZ (2)'!M24, EVETT!M24, FLORES!M24, HEDENBERG!M24, 'HEDENBERG (2)'!M24, HERNANDEZ!M24, SAKAMOTO!M24, SATELE!M24, TJIPTAHADI!M24, TRAGARZ!M24, VARGAS!M24, VOELCKER!M24)</f>
        <v>1</v>
      </c>
      <c r="N24" s="57">
        <f>AVERAGE(DAUGHERTY!N24, DECARBO!N24, DEELEY!N24, DIAZ!N24, 'DIAZ (2)'!N24, EVETT!N24, FLORES!N24, HEDENBERG!N24, 'HEDENBERG (2)'!N24, HERNANDEZ!N24, SAKAMOTO!N24, SATELE!N24, TJIPTAHADI!N24, TRAGARZ!N24, VARGAS!N24, VOELCKER!N24)</f>
        <v>0.9375</v>
      </c>
      <c r="O24" s="57">
        <f>AVERAGE(DAUGHERTY!O24, DECARBO!O24, DEELEY!O24, DIAZ!O24, 'DIAZ (2)'!O24, EVETT!O24, FLORES!O24, HEDENBERG!O24, 'HEDENBERG (2)'!O24, HERNANDEZ!O24, SAKAMOTO!O24, SATELE!O24, TJIPTAHADI!O24, TRAGARZ!O24, VARGAS!O24, VOELCKER!O24)</f>
        <v>1.9375</v>
      </c>
      <c r="P24" s="57">
        <f>AVERAGE(DAUGHERTY!P24, DECARBO!P24, DEELEY!P24, DIAZ!P24, 'DIAZ (2)'!P24, EVETT!P24, FLORES!P24, HEDENBERG!P24, 'HEDENBERG (2)'!P24, HERNANDEZ!P24, SAKAMOTO!P24, SATELE!P24, TJIPTAHADI!P24, TRAGARZ!P24, VARGAS!P24, VOELCKER!P24)</f>
        <v>0.5</v>
      </c>
      <c r="Q24" s="57">
        <f>AVERAGE(DAUGHERTY!Q24, DECARBO!Q24, DEELEY!Q24, DIAZ!Q24, 'DIAZ (2)'!Q24, EVETT!Q24, FLORES!Q24, HEDENBERG!Q24, 'HEDENBERG (2)'!Q24, HERNANDEZ!Q24, SAKAMOTO!Q24, SATELE!Q24, TJIPTAHADI!Q24, TRAGARZ!Q24, VARGAS!Q24, VOELCKER!Q24)</f>
        <v>0.5</v>
      </c>
      <c r="R24" s="57">
        <f>AVERAGE(DAUGHERTY!R24, DECARBO!R24, DEELEY!R24, DIAZ!R24, 'DIAZ (2)'!R24, EVETT!R24, FLORES!R24, HEDENBERG!R24, 'HEDENBERG (2)'!R24, HERNANDEZ!R24, SAKAMOTO!R24, SATELE!R24, TJIPTAHADI!R24, TRAGARZ!R24, VARGAS!R24, VOELCKER!R24)</f>
        <v>0.6875</v>
      </c>
      <c r="S24" s="57">
        <f>AVERAGE(DAUGHERTY!S24, DECARBO!S24, DEELEY!S24, DIAZ!S24, 'DIAZ (2)'!S24, EVETT!S24, FLORES!S24, HEDENBERG!S24, 'HEDENBERG (2)'!S24, HERNANDEZ!S24, SAKAMOTO!S24, SATELE!S24, TJIPTAHADI!S24, TRAGARZ!S24, VARGAS!S24, VOELCKER!S24)</f>
        <v>0.125</v>
      </c>
      <c r="T24" s="28">
        <v>4</v>
      </c>
      <c r="U24" s="29">
        <f t="shared" si="1"/>
        <v>186.6875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57">
        <f>AVERAGE(DAUGHERTY!J25, DECARBO!J25, DEELEY!J25, DIAZ!J25, 'DIAZ (2)'!J25, EVETT!J25, FLORES!J25, HEDENBERG!J25, 'HEDENBERG (2)'!J25, HERNANDEZ!J25, SAKAMOTO!J25, SATELE!J25, TJIPTAHADI!J25, TRAGARZ!J25, VARGAS!J25, VOELCKER!J25)</f>
        <v>0.125</v>
      </c>
      <c r="K25" s="57">
        <f>AVERAGE(DAUGHERTY!K25, DECARBO!K25, DEELEY!K25, DIAZ!K25, 'DIAZ (2)'!K25, EVETT!K25, FLORES!K25, HEDENBERG!K25, 'HEDENBERG (2)'!K25, HERNANDEZ!K25, SAKAMOTO!K25, SATELE!K25, TJIPTAHADI!K25, TRAGARZ!K25, VARGAS!K25, VOELCKER!K25)</f>
        <v>6.25E-2</v>
      </c>
      <c r="L25" s="57">
        <f>AVERAGE(DAUGHERTY!L25, DECARBO!L25, DEELEY!L25, DIAZ!L25, 'DIAZ (2)'!L25, EVETT!L25, FLORES!L25, HEDENBERG!L25, 'HEDENBERG (2)'!L25, HERNANDEZ!L25, SAKAMOTO!L25, SATELE!L25, TJIPTAHADI!L25, TRAGARZ!L25, VARGAS!L25, VOELCKER!L25)</f>
        <v>1.875</v>
      </c>
      <c r="M25" s="57">
        <f>AVERAGE(DAUGHERTY!M25, DECARBO!M25, DEELEY!M25, DIAZ!M25, 'DIAZ (2)'!M25, EVETT!M25, FLORES!M25, HEDENBERG!M25, 'HEDENBERG (2)'!M25, HERNANDEZ!M25, SAKAMOTO!M25, SATELE!M25, TJIPTAHADI!M25, TRAGARZ!M25, VARGAS!M25, VOELCKER!M25)</f>
        <v>1</v>
      </c>
      <c r="N25" s="57">
        <f>AVERAGE(DAUGHERTY!N25, DECARBO!N25, DEELEY!N25, DIAZ!N25, 'DIAZ (2)'!N25, EVETT!N25, FLORES!N25, HEDENBERG!N25, 'HEDENBERG (2)'!N25, HERNANDEZ!N25, SAKAMOTO!N25, SATELE!N25, TJIPTAHADI!N25, TRAGARZ!N25, VARGAS!N25, VOELCKER!N25)</f>
        <v>0.1875</v>
      </c>
      <c r="O25" s="57">
        <f>AVERAGE(DAUGHERTY!O25, DECARBO!O25, DEELEY!O25, DIAZ!O25, 'DIAZ (2)'!O25, EVETT!O25, FLORES!O25, HEDENBERG!O25, 'HEDENBERG (2)'!O25, HERNANDEZ!O25, SAKAMOTO!O25, SATELE!O25, TJIPTAHADI!O25, TRAGARZ!O25, VARGAS!O25, VOELCKER!O25)</f>
        <v>1.75</v>
      </c>
      <c r="P25" s="57">
        <f>AVERAGE(DAUGHERTY!P25, DECARBO!P25, DEELEY!P25, DIAZ!P25, 'DIAZ (2)'!P25, EVETT!P25, FLORES!P25, HEDENBERG!P25, 'HEDENBERG (2)'!P25, HERNANDEZ!P25, SAKAMOTO!P25, SATELE!P25, TJIPTAHADI!P25, TRAGARZ!P25, VARGAS!P25, VOELCKER!P25)</f>
        <v>2</v>
      </c>
      <c r="Q25" s="57">
        <f>AVERAGE(DAUGHERTY!Q25, DECARBO!Q25, DEELEY!Q25, DIAZ!Q25, 'DIAZ (2)'!Q25, EVETT!Q25, FLORES!Q25, HEDENBERG!Q25, 'HEDENBERG (2)'!Q25, HERNANDEZ!Q25, SAKAMOTO!Q25, SATELE!Q25, TJIPTAHADI!Q25, TRAGARZ!Q25, VARGAS!Q25, VOELCKER!Q25)</f>
        <v>1.875</v>
      </c>
      <c r="R25" s="57">
        <f>AVERAGE(DAUGHERTY!R25, DECARBO!R25, DEELEY!R25, DIAZ!R25, 'DIAZ (2)'!R25, EVETT!R25, FLORES!R25, HEDENBERG!R25, 'HEDENBERG (2)'!R25, HERNANDEZ!R25, SAKAMOTO!R25, SATELE!R25, TJIPTAHADI!R25, TRAGARZ!R25, VARGAS!R25, VOELCKER!R25)</f>
        <v>1.625</v>
      </c>
      <c r="S25" s="57">
        <f>AVERAGE(DAUGHERTY!S25, DECARBO!S25, DEELEY!S25, DIAZ!S25, 'DIAZ (2)'!S25, EVETT!S25, FLORES!S25, HEDENBERG!S25, 'HEDENBERG (2)'!S25, HERNANDEZ!S25, SAKAMOTO!S25, SATELE!S25, TJIPTAHADI!S25, TRAGARZ!S25, VARGAS!S25, VOELCKER!S25)</f>
        <v>0.125</v>
      </c>
      <c r="T25" s="28">
        <v>5</v>
      </c>
      <c r="U25" s="29">
        <f t="shared" si="1"/>
        <v>184.8125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57">
        <f>AVERAGE(DAUGHERTY!J26, DECARBO!J26, DEELEY!J26, DIAZ!J26, 'DIAZ (2)'!J26, EVETT!J26, FLORES!J26, HEDENBERG!J26, 'HEDENBERG (2)'!J26, HERNANDEZ!J26, SAKAMOTO!J26, SATELE!J26, TJIPTAHADI!J26, TRAGARZ!J26, VARGAS!J26, VOELCKER!J26)</f>
        <v>0.125</v>
      </c>
      <c r="K26" s="57">
        <f>AVERAGE(DAUGHERTY!K26, DECARBO!K26, DEELEY!K26, DIAZ!K26, 'DIAZ (2)'!K26, EVETT!K26, FLORES!K26, HEDENBERG!K26, 'HEDENBERG (2)'!K26, HERNANDEZ!K26, SAKAMOTO!K26, SATELE!K26, TJIPTAHADI!K26, TRAGARZ!K26, VARGAS!K26, VOELCKER!K26)</f>
        <v>0</v>
      </c>
      <c r="L26" s="57">
        <f>AVERAGE(DAUGHERTY!L26, DECARBO!L26, DEELEY!L26, DIAZ!L26, 'DIAZ (2)'!L26, EVETT!L26, FLORES!L26, HEDENBERG!L26, 'HEDENBERG (2)'!L26, HERNANDEZ!L26, SAKAMOTO!L26, SATELE!L26, TJIPTAHADI!L26, TRAGARZ!L26, VARGAS!L26, VOELCKER!L26)</f>
        <v>1.6875</v>
      </c>
      <c r="M26" s="57">
        <f>AVERAGE(DAUGHERTY!M26, DECARBO!M26, DEELEY!M26, DIAZ!M26, 'DIAZ (2)'!M26, EVETT!M26, FLORES!M26, HEDENBERG!M26, 'HEDENBERG (2)'!M26, HERNANDEZ!M26, SAKAMOTO!M26, SATELE!M26, TJIPTAHADI!M26, TRAGARZ!M26, VARGAS!M26, VOELCKER!M26)</f>
        <v>0.9375</v>
      </c>
      <c r="N26" s="57">
        <f>AVERAGE(DAUGHERTY!N26, DECARBO!N26, DEELEY!N26, DIAZ!N26, 'DIAZ (2)'!N26, EVETT!N26, FLORES!N26, HEDENBERG!N26, 'HEDENBERG (2)'!N26, HERNANDEZ!N26, SAKAMOTO!N26, SATELE!N26, TJIPTAHADI!N26, TRAGARZ!N26, VARGAS!N26, VOELCKER!N26)</f>
        <v>0.375</v>
      </c>
      <c r="O26" s="57">
        <f>AVERAGE(DAUGHERTY!O26, DECARBO!O26, DEELEY!O26, DIAZ!O26, 'DIAZ (2)'!O26, EVETT!O26, FLORES!O26, HEDENBERG!O26, 'HEDENBERG (2)'!O26, HERNANDEZ!O26, SAKAMOTO!O26, SATELE!O26, TJIPTAHADI!O26, TRAGARZ!O26, VARGAS!O26, VOELCKER!O26)</f>
        <v>1.625</v>
      </c>
      <c r="P26" s="57">
        <f>AVERAGE(DAUGHERTY!P26, DECARBO!P26, DEELEY!P26, DIAZ!P26, 'DIAZ (2)'!P26, EVETT!P26, FLORES!P26, HEDENBERG!P26, 'HEDENBERG (2)'!P26, HERNANDEZ!P26, SAKAMOTO!P26, SATELE!P26, TJIPTAHADI!P26, TRAGARZ!P26, VARGAS!P26, VOELCKER!P26)</f>
        <v>0.8125</v>
      </c>
      <c r="Q26" s="57">
        <f>AVERAGE(DAUGHERTY!Q26, DECARBO!Q26, DEELEY!Q26, DIAZ!Q26, 'DIAZ (2)'!Q26, EVETT!Q26, FLORES!Q26, HEDENBERG!Q26, 'HEDENBERG (2)'!Q26, HERNANDEZ!Q26, SAKAMOTO!Q26, SATELE!Q26, TJIPTAHADI!Q26, TRAGARZ!Q26, VARGAS!Q26, VOELCKER!Q26)</f>
        <v>0.5625</v>
      </c>
      <c r="R26" s="57">
        <f>AVERAGE(DAUGHERTY!R26, DECARBO!R26, DEELEY!R26, DIAZ!R26, 'DIAZ (2)'!R26, EVETT!R26, FLORES!R26, HEDENBERG!R26, 'HEDENBERG (2)'!R26, HERNANDEZ!R26, SAKAMOTO!R26, SATELE!R26, TJIPTAHADI!R26, TRAGARZ!R26, VARGAS!R26, VOELCKER!R26)</f>
        <v>0.6875</v>
      </c>
      <c r="S26" s="57">
        <f>AVERAGE(DAUGHERTY!S26, DECARBO!S26, DEELEY!S26, DIAZ!S26, 'DIAZ (2)'!S26, EVETT!S26, FLORES!S26, HEDENBERG!S26, 'HEDENBERG (2)'!S26, HERNANDEZ!S26, SAKAMOTO!S26, SATELE!S26, TJIPTAHADI!S26, TRAGARZ!S26, VARGAS!S26, VOELCKER!S26)</f>
        <v>0.625</v>
      </c>
      <c r="T26" s="28">
        <v>6</v>
      </c>
      <c r="U26" s="29">
        <f t="shared" si="1"/>
        <v>171.75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57">
        <f>AVERAGE(DAUGHERTY!J27, DECARBO!J27, DEELEY!J27, DIAZ!J27, 'DIAZ (2)'!J27, EVETT!J27, FLORES!J27, HEDENBERG!J27, 'HEDENBERG (2)'!J27, HERNANDEZ!J27, SAKAMOTO!J27, SATELE!J27, TJIPTAHADI!J27, TRAGARZ!J27, VARGAS!J27, VOELCKER!J27)</f>
        <v>0</v>
      </c>
      <c r="K27" s="57">
        <f>AVERAGE(DAUGHERTY!K27, DECARBO!K27, DEELEY!K27, DIAZ!K27, 'DIAZ (2)'!K27, EVETT!K27, FLORES!K27, HEDENBERG!K27, 'HEDENBERG (2)'!K27, HERNANDEZ!K27, SAKAMOTO!K27, SATELE!K27, TJIPTAHADI!K27, TRAGARZ!K27, VARGAS!K27, VOELCKER!K27)</f>
        <v>0</v>
      </c>
      <c r="L27" s="57">
        <f>AVERAGE(DAUGHERTY!L27, DECARBO!L27, DEELEY!L27, DIAZ!L27, 'DIAZ (2)'!L27, EVETT!L27, FLORES!L27, HEDENBERG!L27, 'HEDENBERG (2)'!L27, HERNANDEZ!L27, SAKAMOTO!L27, SATELE!L27, TJIPTAHADI!L27, TRAGARZ!L27, VARGAS!L27, VOELCKER!L27)</f>
        <v>1.75</v>
      </c>
      <c r="M27" s="57">
        <f>AVERAGE(DAUGHERTY!M27, DECARBO!M27, DEELEY!M27, DIAZ!M27, 'DIAZ (2)'!M27, EVETT!M27, FLORES!M27, HEDENBERG!M27, 'HEDENBERG (2)'!M27, HERNANDEZ!M27, SAKAMOTO!M27, SATELE!M27, TJIPTAHADI!M27, TRAGARZ!M27, VARGAS!M27, VOELCKER!M27)</f>
        <v>1</v>
      </c>
      <c r="N27" s="57">
        <f>AVERAGE(DAUGHERTY!N27, DECARBO!N27, DEELEY!N27, DIAZ!N27, 'DIAZ (2)'!N27, EVETT!N27, FLORES!N27, HEDENBERG!N27, 'HEDENBERG (2)'!N27, HERNANDEZ!N27, SAKAMOTO!N27, SATELE!N27, TJIPTAHADI!N27, TRAGARZ!N27, VARGAS!N27, VOELCKER!N27)</f>
        <v>0.3125</v>
      </c>
      <c r="O27" s="57">
        <f>AVERAGE(DAUGHERTY!O27, DECARBO!O27, DEELEY!O27, DIAZ!O27, 'DIAZ (2)'!O27, EVETT!O27, FLORES!O27, HEDENBERG!O27, 'HEDENBERG (2)'!O27, HERNANDEZ!O27, SAKAMOTO!O27, SATELE!O27, TJIPTAHADI!O27, TRAGARZ!O27, VARGAS!O27, VOELCKER!O27)</f>
        <v>1.6875</v>
      </c>
      <c r="P27" s="57">
        <f>AVERAGE(DAUGHERTY!P27, DECARBO!P27, DEELEY!P27, DIAZ!P27, 'DIAZ (2)'!P27, EVETT!P27, FLORES!P27, HEDENBERG!P27, 'HEDENBERG (2)'!P27, HERNANDEZ!P27, SAKAMOTO!P27, SATELE!P27, TJIPTAHADI!P27, TRAGARZ!P27, VARGAS!P27, VOELCKER!P27)</f>
        <v>1.3125</v>
      </c>
      <c r="Q27" s="57">
        <f>AVERAGE(DAUGHERTY!Q27, DECARBO!Q27, DEELEY!Q27, DIAZ!Q27, 'DIAZ (2)'!Q27, EVETT!Q27, FLORES!Q27, HEDENBERG!Q27, 'HEDENBERG (2)'!Q27, HERNANDEZ!Q27, SAKAMOTO!Q27, SATELE!Q27, TJIPTAHADI!Q27, TRAGARZ!Q27, VARGAS!Q27, VOELCKER!Q27)</f>
        <v>0.5625</v>
      </c>
      <c r="R27" s="57">
        <f>AVERAGE(DAUGHERTY!R27, DECARBO!R27, DEELEY!R27, DIAZ!R27, 'DIAZ (2)'!R27, EVETT!R27, FLORES!R27, HEDENBERG!R27, 'HEDENBERG (2)'!R27, HERNANDEZ!R27, SAKAMOTO!R27, SATELE!R27, TJIPTAHADI!R27, TRAGARZ!R27, VARGAS!R27, VOELCKER!R27)</f>
        <v>0.5625</v>
      </c>
      <c r="S27" s="57">
        <f>AVERAGE(DAUGHERTY!S27, DECARBO!S27, DEELEY!S27, DIAZ!S27, 'DIAZ (2)'!S27, EVETT!S27, FLORES!S27, HEDENBERG!S27, 'HEDENBERG (2)'!S27, HERNANDEZ!S27, SAKAMOTO!S27, SATELE!S27, TJIPTAHADI!S27, TRAGARZ!S27, VARGAS!S27, VOELCKER!S27)</f>
        <v>0.125</v>
      </c>
      <c r="T27" s="28">
        <v>7</v>
      </c>
      <c r="U27" s="29">
        <f t="shared" si="1"/>
        <v>168.1875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57">
        <f>AVERAGE(DAUGHERTY!J29, DECARBO!J29, DEELEY!J29, DIAZ!J29, 'DIAZ (2)'!J29, EVETT!J29, FLORES!J29, HEDENBERG!J29, 'HEDENBERG (2)'!J29, HERNANDEZ!J29, SAKAMOTO!J29, SATELE!J29, TJIPTAHADI!J29, TRAGARZ!J29, VARGAS!J29, VOELCKER!J29)</f>
        <v>0</v>
      </c>
      <c r="K29" s="57">
        <f>AVERAGE(DAUGHERTY!K29, DECARBO!K29, DEELEY!K29, DIAZ!K29, 'DIAZ (2)'!K29, EVETT!K29, FLORES!K29, HEDENBERG!K29, 'HEDENBERG (2)'!K29, HERNANDEZ!K29, SAKAMOTO!K29, SATELE!K29, TJIPTAHADI!K29, TRAGARZ!K29, VARGAS!K29, VOELCKER!K29)</f>
        <v>0</v>
      </c>
      <c r="L29" s="57">
        <f>AVERAGE(DAUGHERTY!L29, DECARBO!L29, DEELEY!L29, DIAZ!L29, 'DIAZ (2)'!L29, EVETT!L29, FLORES!L29, HEDENBERG!L29, 'HEDENBERG (2)'!L29, HERNANDEZ!L29, SAKAMOTO!L29, SATELE!L29, TJIPTAHADI!L29, TRAGARZ!L29, VARGAS!L29, VOELCKER!L29)</f>
        <v>1.8125</v>
      </c>
      <c r="M29" s="57">
        <f>AVERAGE(DAUGHERTY!M29, DECARBO!M29, DEELEY!M29, DIAZ!M29, 'DIAZ (2)'!M29, EVETT!M29, FLORES!M29, HEDENBERG!M29, 'HEDENBERG (2)'!M29, HERNANDEZ!M29, SAKAMOTO!M29, SATELE!M29, TJIPTAHADI!M29, TRAGARZ!M29, VARGAS!M29, VOELCKER!M29)</f>
        <v>1</v>
      </c>
      <c r="N29" s="57">
        <f>AVERAGE(DAUGHERTY!N29, DECARBO!N29, DEELEY!N29, DIAZ!N29, 'DIAZ (2)'!N29, EVETT!N29, FLORES!N29, HEDENBERG!N29, 'HEDENBERG (2)'!N29, HERNANDEZ!N29, SAKAMOTO!N29, SATELE!N29, TJIPTAHADI!N29, TRAGARZ!N29, VARGAS!N29, VOELCKER!N29)</f>
        <v>6.25E-2</v>
      </c>
      <c r="O29" s="57">
        <f>AVERAGE(DAUGHERTY!O29, DECARBO!O29, DEELEY!O29, DIAZ!O29, 'DIAZ (2)'!O29, EVETT!O29, FLORES!O29, HEDENBERG!O29, 'HEDENBERG (2)'!O29, HERNANDEZ!O29, SAKAMOTO!O29, SATELE!O29, TJIPTAHADI!O29, TRAGARZ!O29, VARGAS!O29, VOELCKER!O29)</f>
        <v>2</v>
      </c>
      <c r="P29" s="57">
        <f>AVERAGE(DAUGHERTY!P29, DECARBO!P29, DEELEY!P29, DIAZ!P29, 'DIAZ (2)'!P29, EVETT!P29, FLORES!P29, HEDENBERG!P29, 'HEDENBERG (2)'!P29, HERNANDEZ!P29, SAKAMOTO!P29, SATELE!P29, TJIPTAHADI!P29, TRAGARZ!P29, VARGAS!P29, VOELCKER!P29)</f>
        <v>1.125</v>
      </c>
      <c r="Q29" s="57">
        <f>AVERAGE(DAUGHERTY!Q29, DECARBO!Q29, DEELEY!Q29, DIAZ!Q29, 'DIAZ (2)'!Q29, EVETT!Q29, FLORES!Q29, HEDENBERG!Q29, 'HEDENBERG (2)'!Q29, HERNANDEZ!Q29, SAKAMOTO!Q29, SATELE!Q29, TJIPTAHADI!Q29, TRAGARZ!Q29, VARGAS!Q29, VOELCKER!Q29)</f>
        <v>1.625</v>
      </c>
      <c r="R29" s="57">
        <f>AVERAGE(DAUGHERTY!R29, DECARBO!R29, DEELEY!R29, DIAZ!R29, 'DIAZ (2)'!R29, EVETT!R29, FLORES!R29, HEDENBERG!R29, 'HEDENBERG (2)'!R29, HERNANDEZ!R29, SAKAMOTO!R29, SATELE!R29, TJIPTAHADI!R29, TRAGARZ!R29, VARGAS!R29, VOELCKER!R29)</f>
        <v>0.3125</v>
      </c>
      <c r="S29" s="57">
        <f>AVERAGE(DAUGHERTY!S29, DECARBO!S29, DEELEY!S29, DIAZ!S29, 'DIAZ (2)'!S29, EVETT!S29, FLORES!S29, HEDENBERG!S29, 'HEDENBERG (2)'!S29, HERNANDEZ!S29, SAKAMOTO!S29, SATELE!S29, TJIPTAHADI!S29, TRAGARZ!S29, VARGAS!S29, VOELCKER!S29)</f>
        <v>0.125</v>
      </c>
      <c r="T29" s="28">
        <v>1</v>
      </c>
      <c r="U29" s="29">
        <f t="shared" ref="U29:U55" si="2">(J29*5)+(K29*6)+(L29*3)+(M29*7)+(N29*1)+(O29*4)+(P29*2)+(Q29*2)+(MAX(R29:S29)*2)+(((38-T29+1)*1.5)*3)</f>
        <v>197.625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57">
        <f>AVERAGE(DAUGHERTY!J30, DECARBO!J30, DEELEY!J30, DIAZ!J30, 'DIAZ (2)'!J30, EVETT!J30, FLORES!J30, HEDENBERG!J30, 'HEDENBERG (2)'!J30, HERNANDEZ!J30, SAKAMOTO!J30, SATELE!J30, TJIPTAHADI!J30, TRAGARZ!J30, VARGAS!J30, VOELCKER!J30)</f>
        <v>0</v>
      </c>
      <c r="K30" s="57">
        <f>AVERAGE(DAUGHERTY!K30, DECARBO!K30, DEELEY!K30, DIAZ!K30, 'DIAZ (2)'!K30, EVETT!K30, FLORES!K30, HEDENBERG!K30, 'HEDENBERG (2)'!K30, HERNANDEZ!K30, SAKAMOTO!K30, SATELE!K30, TJIPTAHADI!K30, TRAGARZ!K30, VARGAS!K30, VOELCKER!K30)</f>
        <v>0</v>
      </c>
      <c r="L30" s="57">
        <f>AVERAGE(DAUGHERTY!L30, DECARBO!L30, DEELEY!L30, DIAZ!L30, 'DIAZ (2)'!L30, EVETT!L30, FLORES!L30, HEDENBERG!L30, 'HEDENBERG (2)'!L30, HERNANDEZ!L30, SAKAMOTO!L30, SATELE!L30, TJIPTAHADI!L30, TRAGARZ!L30, VARGAS!L30, VOELCKER!L30)</f>
        <v>1.875</v>
      </c>
      <c r="M30" s="57">
        <f>AVERAGE(DAUGHERTY!M30, DECARBO!M30, DEELEY!M30, DIAZ!M30, 'DIAZ (2)'!M30, EVETT!M30, FLORES!M30, HEDENBERG!M30, 'HEDENBERG (2)'!M30, HERNANDEZ!M30, SAKAMOTO!M30, SATELE!M30, TJIPTAHADI!M30, TRAGARZ!M30, VARGAS!M30, VOELCKER!M30)</f>
        <v>1</v>
      </c>
      <c r="N30" s="57">
        <f>AVERAGE(DAUGHERTY!N30, DECARBO!N30, DEELEY!N30, DIAZ!N30, 'DIAZ (2)'!N30, EVETT!N30, FLORES!N30, HEDENBERG!N30, 'HEDENBERG (2)'!N30, HERNANDEZ!N30, SAKAMOTO!N30, SATELE!N30, TJIPTAHADI!N30, TRAGARZ!N30, VARGAS!N30, VOELCKER!N30)</f>
        <v>6.25E-2</v>
      </c>
      <c r="O30" s="57">
        <f>AVERAGE(DAUGHERTY!O30, DECARBO!O30, DEELEY!O30, DIAZ!O30, 'DIAZ (2)'!O30, EVETT!O30, FLORES!O30, HEDENBERG!O30, 'HEDENBERG (2)'!O30, HERNANDEZ!O30, SAKAMOTO!O30, SATELE!O30, TJIPTAHADI!O30, TRAGARZ!O30, VARGAS!O30, VOELCKER!O30)</f>
        <v>1.75</v>
      </c>
      <c r="P30" s="57">
        <f>AVERAGE(DAUGHERTY!P30, DECARBO!P30, DEELEY!P30, DIAZ!P30, 'DIAZ (2)'!P30, EVETT!P30, FLORES!P30, HEDENBERG!P30, 'HEDENBERG (2)'!P30, HERNANDEZ!P30, SAKAMOTO!P30, SATELE!P30, TJIPTAHADI!P30, TRAGARZ!P30, VARGAS!P30, VOELCKER!P30)</f>
        <v>1.9375</v>
      </c>
      <c r="Q30" s="57">
        <f>AVERAGE(DAUGHERTY!Q30, DECARBO!Q30, DEELEY!Q30, DIAZ!Q30, 'DIAZ (2)'!Q30, EVETT!Q30, FLORES!Q30, HEDENBERG!Q30, 'HEDENBERG (2)'!Q30, HERNANDEZ!Q30, SAKAMOTO!Q30, SATELE!Q30, TJIPTAHADI!Q30, TRAGARZ!Q30, VARGAS!Q30, VOELCKER!Q30)</f>
        <v>1.8125</v>
      </c>
      <c r="R30" s="57">
        <f>AVERAGE(DAUGHERTY!R30, DECARBO!R30, DEELEY!R30, DIAZ!R30, 'DIAZ (2)'!R30, EVETT!R30, FLORES!R30, HEDENBERG!R30, 'HEDENBERG (2)'!R30, HERNANDEZ!R30, SAKAMOTO!R30, SATELE!R30, TJIPTAHADI!R30, TRAGARZ!R30, VARGAS!R30, VOELCKER!R30)</f>
        <v>1.5625</v>
      </c>
      <c r="S30" s="57">
        <f>AVERAGE(DAUGHERTY!S30, DECARBO!S30, DEELEY!S30, DIAZ!S30, 'DIAZ (2)'!S30, EVETT!S30, FLORES!S30, HEDENBERG!S30, 'HEDENBERG (2)'!S30, HERNANDEZ!S30, SAKAMOTO!S30, SATELE!S30, TJIPTAHADI!S30, TRAGARZ!S30, VARGAS!S30, VOELCKER!S30)</f>
        <v>0.125</v>
      </c>
      <c r="T30" s="28">
        <v>2</v>
      </c>
      <c r="U30" s="29">
        <f t="shared" si="2"/>
        <v>196.8125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57">
        <f>AVERAGE(DAUGHERTY!J31, DECARBO!J31, DEELEY!J31, DIAZ!J31, 'DIAZ (2)'!J31, EVETT!J31, FLORES!J31, HEDENBERG!J31, 'HEDENBERG (2)'!J31, HERNANDEZ!J31, SAKAMOTO!J31, SATELE!J31, TJIPTAHADI!J31, TRAGARZ!J31, VARGAS!J31, VOELCKER!J31)</f>
        <v>0</v>
      </c>
      <c r="K31" s="57">
        <f>AVERAGE(DAUGHERTY!K31, DECARBO!K31, DEELEY!K31, DIAZ!K31, 'DIAZ (2)'!K31, EVETT!K31, FLORES!K31, HEDENBERG!K31, 'HEDENBERG (2)'!K31, HERNANDEZ!K31, SAKAMOTO!K31, SATELE!K31, TJIPTAHADI!K31, TRAGARZ!K31, VARGAS!K31, VOELCKER!K31)</f>
        <v>0</v>
      </c>
      <c r="L31" s="57">
        <f>AVERAGE(DAUGHERTY!L31, DECARBO!L31, DEELEY!L31, DIAZ!L31, 'DIAZ (2)'!L31, EVETT!L31, FLORES!L31, HEDENBERG!L31, 'HEDENBERG (2)'!L31, HERNANDEZ!L31, SAKAMOTO!L31, SATELE!L31, TJIPTAHADI!L31, TRAGARZ!L31, VARGAS!L31, VOELCKER!L31)</f>
        <v>1.6875</v>
      </c>
      <c r="M31" s="57">
        <f>AVERAGE(DAUGHERTY!M31, DECARBO!M31, DEELEY!M31, DIAZ!M31, 'DIAZ (2)'!M31, EVETT!M31, FLORES!M31, HEDENBERG!M31, 'HEDENBERG (2)'!M31, HERNANDEZ!M31, SAKAMOTO!M31, SATELE!M31, TJIPTAHADI!M31, TRAGARZ!M31, VARGAS!M31, VOELCKER!M31)</f>
        <v>1</v>
      </c>
      <c r="N31" s="57">
        <f>AVERAGE(DAUGHERTY!N31, DECARBO!N31, DEELEY!N31, DIAZ!N31, 'DIAZ (2)'!N31, EVETT!N31, FLORES!N31, HEDENBERG!N31, 'HEDENBERG (2)'!N31, HERNANDEZ!N31, SAKAMOTO!N31, SATELE!N31, TJIPTAHADI!N31, TRAGARZ!N31, VARGAS!N31, VOELCKER!N31)</f>
        <v>0.6875</v>
      </c>
      <c r="O31" s="57">
        <f>AVERAGE(DAUGHERTY!O31, DECARBO!O31, DEELEY!O31, DIAZ!O31, 'DIAZ (2)'!O31, EVETT!O31, FLORES!O31, HEDENBERG!O31, 'HEDENBERG (2)'!O31, HERNANDEZ!O31, SAKAMOTO!O31, SATELE!O31, TJIPTAHADI!O31, TRAGARZ!O31, VARGAS!O31, VOELCKER!O31)</f>
        <v>2</v>
      </c>
      <c r="P31" s="57">
        <f>AVERAGE(DAUGHERTY!P31, DECARBO!P31, DEELEY!P31, DIAZ!P31, 'DIAZ (2)'!P31, EVETT!P31, FLORES!P31, HEDENBERG!P31, 'HEDENBERG (2)'!P31, HERNANDEZ!P31, SAKAMOTO!P31, SATELE!P31, TJIPTAHADI!P31, TRAGARZ!P31, VARGAS!P31, VOELCKER!P31)</f>
        <v>2</v>
      </c>
      <c r="Q31" s="57">
        <f>AVERAGE(DAUGHERTY!Q31, DECARBO!Q31, DEELEY!Q31, DIAZ!Q31, 'DIAZ (2)'!Q31, EVETT!Q31, FLORES!Q31, HEDENBERG!Q31, 'HEDENBERG (2)'!Q31, HERNANDEZ!Q31, SAKAMOTO!Q31, SATELE!Q31, TJIPTAHADI!Q31, TRAGARZ!Q31, VARGAS!Q31, VOELCKER!Q31)</f>
        <v>1.6875</v>
      </c>
      <c r="R31" s="57">
        <f>AVERAGE(DAUGHERTY!R31, DECARBO!R31, DEELEY!R31, DIAZ!R31, 'DIAZ (2)'!R31, EVETT!R31, FLORES!R31, HEDENBERG!R31, 'HEDENBERG (2)'!R31, HERNANDEZ!R31, SAKAMOTO!R31, SATELE!R31, TJIPTAHADI!R31, TRAGARZ!R31, VARGAS!R31, VOELCKER!R31)</f>
        <v>0.125</v>
      </c>
      <c r="S31" s="57">
        <f>AVERAGE(DAUGHERTY!S31, DECARBO!S31, DEELEY!S31, DIAZ!S31, 'DIAZ (2)'!S31, EVETT!S31, FLORES!S31, HEDENBERG!S31, 'HEDENBERG (2)'!S31, HERNANDEZ!S31, SAKAMOTO!S31, SATELE!S31, TJIPTAHADI!S31, TRAGARZ!S31, VARGAS!S31, VOELCKER!S31)</f>
        <v>0.125</v>
      </c>
      <c r="T31" s="28">
        <v>3</v>
      </c>
      <c r="U31" s="29">
        <f t="shared" si="2"/>
        <v>190.375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57">
        <f>AVERAGE(DAUGHERTY!J32, DECARBO!J32, DEELEY!J32, DIAZ!J32, 'DIAZ (2)'!J32, EVETT!J32, FLORES!J32, HEDENBERG!J32, 'HEDENBERG (2)'!J32, HERNANDEZ!J32, SAKAMOTO!J32, SATELE!J32, TJIPTAHADI!J32, TRAGARZ!J32, VARGAS!J32, VOELCKER!J32)</f>
        <v>0</v>
      </c>
      <c r="K32" s="57">
        <f>AVERAGE(DAUGHERTY!K32, DECARBO!K32, DEELEY!K32, DIAZ!K32, 'DIAZ (2)'!K32, EVETT!K32, FLORES!K32, HEDENBERG!K32, 'HEDENBERG (2)'!K32, HERNANDEZ!K32, SAKAMOTO!K32, SATELE!K32, TJIPTAHADI!K32, TRAGARZ!K32, VARGAS!K32, VOELCKER!K32)</f>
        <v>0</v>
      </c>
      <c r="L32" s="57">
        <f>AVERAGE(DAUGHERTY!L32, DECARBO!L32, DEELEY!L32, DIAZ!L32, 'DIAZ (2)'!L32, EVETT!L32, FLORES!L32, HEDENBERG!L32, 'HEDENBERG (2)'!L32, HERNANDEZ!L32, SAKAMOTO!L32, SATELE!L32, TJIPTAHADI!L32, TRAGARZ!L32, VARGAS!L32, VOELCKER!L32)</f>
        <v>1.6875</v>
      </c>
      <c r="M32" s="57">
        <f>AVERAGE(DAUGHERTY!M32, DECARBO!M32, DEELEY!M32, DIAZ!M32, 'DIAZ (2)'!M32, EVETT!M32, FLORES!M32, HEDENBERG!M32, 'HEDENBERG (2)'!M32, HERNANDEZ!M32, SAKAMOTO!M32, SATELE!M32, TJIPTAHADI!M32, TRAGARZ!M32, VARGAS!M32, VOELCKER!M32)</f>
        <v>1</v>
      </c>
      <c r="N32" s="57">
        <f>AVERAGE(DAUGHERTY!N32, DECARBO!N32, DEELEY!N32, DIAZ!N32, 'DIAZ (2)'!N32, EVETT!N32, FLORES!N32, HEDENBERG!N32, 'HEDENBERG (2)'!N32, HERNANDEZ!N32, SAKAMOTO!N32, SATELE!N32, TJIPTAHADI!N32, TRAGARZ!N32, VARGAS!N32, VOELCKER!N32)</f>
        <v>0.9375</v>
      </c>
      <c r="O32" s="57">
        <f>AVERAGE(DAUGHERTY!O32, DECARBO!O32, DEELEY!O32, DIAZ!O32, 'DIAZ (2)'!O32, EVETT!O32, FLORES!O32, HEDENBERG!O32, 'HEDENBERG (2)'!O32, HERNANDEZ!O32, SAKAMOTO!O32, SATELE!O32, TJIPTAHADI!O32, TRAGARZ!O32, VARGAS!O32, VOELCKER!O32)</f>
        <v>1.6875</v>
      </c>
      <c r="P32" s="57">
        <f>AVERAGE(DAUGHERTY!P32, DECARBO!P32, DEELEY!P32, DIAZ!P32, 'DIAZ (2)'!P32, EVETT!P32, FLORES!P32, HEDENBERG!P32, 'HEDENBERG (2)'!P32, HERNANDEZ!P32, SAKAMOTO!P32, SATELE!P32, TJIPTAHADI!P32, TRAGARZ!P32, VARGAS!P32, VOELCKER!P32)</f>
        <v>1.9375</v>
      </c>
      <c r="Q32" s="57">
        <f>AVERAGE(DAUGHERTY!Q32, DECARBO!Q32, DEELEY!Q32, DIAZ!Q32, 'DIAZ (2)'!Q32, EVETT!Q32, FLORES!Q32, HEDENBERG!Q32, 'HEDENBERG (2)'!Q32, HERNANDEZ!Q32, SAKAMOTO!Q32, SATELE!Q32, TJIPTAHADI!Q32, TRAGARZ!Q32, VARGAS!Q32, VOELCKER!Q32)</f>
        <v>1.6875</v>
      </c>
      <c r="R32" s="57">
        <f>AVERAGE(DAUGHERTY!R32, DECARBO!R32, DEELEY!R32, DIAZ!R32, 'DIAZ (2)'!R32, EVETT!R32, FLORES!R32, HEDENBERG!R32, 'HEDENBERG (2)'!R32, HERNANDEZ!R32, SAKAMOTO!R32, SATELE!R32, TJIPTAHADI!R32, TRAGARZ!R32, VARGAS!R32, VOELCKER!R32)</f>
        <v>0.125</v>
      </c>
      <c r="S32" s="57">
        <f>AVERAGE(DAUGHERTY!S32, DECARBO!S32, DEELEY!S32, DIAZ!S32, 'DIAZ (2)'!S32, EVETT!S32, FLORES!S32, HEDENBERG!S32, 'HEDENBERG (2)'!S32, HERNANDEZ!S32, SAKAMOTO!S32, SATELE!S32, TJIPTAHADI!S32, TRAGARZ!S32, VARGAS!S32, VOELCKER!S32)</f>
        <v>0.125</v>
      </c>
      <c r="T32" s="28">
        <v>4</v>
      </c>
      <c r="U32" s="29">
        <f t="shared" si="2"/>
        <v>184.75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57">
        <f>AVERAGE(DAUGHERTY!J33, DECARBO!J33, DEELEY!J33, DIAZ!J33, 'DIAZ (2)'!J33, EVETT!J33, FLORES!J33, HEDENBERG!J33, 'HEDENBERG (2)'!J33, HERNANDEZ!J33, SAKAMOTO!J33, SATELE!J33, TJIPTAHADI!J33, TRAGARZ!J33, VARGAS!J33, VOELCKER!J33)</f>
        <v>0</v>
      </c>
      <c r="K33" s="57">
        <f>AVERAGE(DAUGHERTY!K33, DECARBO!K33, DEELEY!K33, DIAZ!K33, 'DIAZ (2)'!K33, EVETT!K33, FLORES!K33, HEDENBERG!K33, 'HEDENBERG (2)'!K33, HERNANDEZ!K33, SAKAMOTO!K33, SATELE!K33, TJIPTAHADI!K33, TRAGARZ!K33, VARGAS!K33, VOELCKER!K33)</f>
        <v>0</v>
      </c>
      <c r="L33" s="57">
        <f>AVERAGE(DAUGHERTY!L33, DECARBO!L33, DEELEY!L33, DIAZ!L33, 'DIAZ (2)'!L33, EVETT!L33, FLORES!L33, HEDENBERG!L33, 'HEDENBERG (2)'!L33, HERNANDEZ!L33, SAKAMOTO!L33, SATELE!L33, TJIPTAHADI!L33, TRAGARZ!L33, VARGAS!L33, VOELCKER!L33)</f>
        <v>1.75</v>
      </c>
      <c r="M33" s="57">
        <f>AVERAGE(DAUGHERTY!M33, DECARBO!M33, DEELEY!M33, DIAZ!M33, 'DIAZ (2)'!M33, EVETT!M33, FLORES!M33, HEDENBERG!M33, 'HEDENBERG (2)'!M33, HERNANDEZ!M33, SAKAMOTO!M33, SATELE!M33, TJIPTAHADI!M33, TRAGARZ!M33, VARGAS!M33, VOELCKER!M33)</f>
        <v>1</v>
      </c>
      <c r="N33" s="57">
        <f>AVERAGE(DAUGHERTY!N33, DECARBO!N33, DEELEY!N33, DIAZ!N33, 'DIAZ (2)'!N33, EVETT!N33, FLORES!N33, HEDENBERG!N33, 'HEDENBERG (2)'!N33, HERNANDEZ!N33, SAKAMOTO!N33, SATELE!N33, TJIPTAHADI!N33, TRAGARZ!N33, VARGAS!N33, VOELCKER!N33)</f>
        <v>0.25</v>
      </c>
      <c r="O33" s="57">
        <f>AVERAGE(DAUGHERTY!O33, DECARBO!O33, DEELEY!O33, DIAZ!O33, 'DIAZ (2)'!O33, EVETT!O33, FLORES!O33, HEDENBERG!O33, 'HEDENBERG (2)'!O33, HERNANDEZ!O33, SAKAMOTO!O33, SATELE!O33, TJIPTAHADI!O33, TRAGARZ!O33, VARGAS!O33, VOELCKER!O33)</f>
        <v>1.625</v>
      </c>
      <c r="P33" s="57">
        <f>AVERAGE(DAUGHERTY!P33, DECARBO!P33, DEELEY!P33, DIAZ!P33, 'DIAZ (2)'!P33, EVETT!P33, FLORES!P33, HEDENBERG!P33, 'HEDENBERG (2)'!P33, HERNANDEZ!P33, SAKAMOTO!P33, SATELE!P33, TJIPTAHADI!P33, TRAGARZ!P33, VARGAS!P33, VOELCKER!P33)</f>
        <v>0.9375</v>
      </c>
      <c r="Q33" s="57">
        <f>AVERAGE(DAUGHERTY!Q33, DECARBO!Q33, DEELEY!Q33, DIAZ!Q33, 'DIAZ (2)'!Q33, EVETT!Q33, FLORES!Q33, HEDENBERG!Q33, 'HEDENBERG (2)'!Q33, HERNANDEZ!Q33, SAKAMOTO!Q33, SATELE!Q33, TJIPTAHADI!Q33, TRAGARZ!Q33, VARGAS!Q33, VOELCKER!Q33)</f>
        <v>0.8125</v>
      </c>
      <c r="R33" s="57">
        <f>AVERAGE(DAUGHERTY!R33, DECARBO!R33, DEELEY!R33, DIAZ!R33, 'DIAZ (2)'!R33, EVETT!R33, FLORES!R33, HEDENBERG!R33, 'HEDENBERG (2)'!R33, HERNANDEZ!R33, SAKAMOTO!R33, SATELE!R33, TJIPTAHADI!R33, TRAGARZ!R33, VARGAS!R33, VOELCKER!R33)</f>
        <v>0.75</v>
      </c>
      <c r="S33" s="57">
        <f>AVERAGE(DAUGHERTY!S33, DECARBO!S33, DEELEY!S33, DIAZ!S33, 'DIAZ (2)'!S33, EVETT!S33, FLORES!S33, HEDENBERG!S33, 'HEDENBERG (2)'!S33, HERNANDEZ!S33, SAKAMOTO!S33, SATELE!S33, TJIPTAHADI!S33, TRAGARZ!S33, VARGAS!S33, VOELCKER!S33)</f>
        <v>0.3125</v>
      </c>
      <c r="T33" s="28">
        <v>5</v>
      </c>
      <c r="U33" s="29">
        <f t="shared" si="2"/>
        <v>177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57">
        <f>AVERAGE(DAUGHERTY!J34, DECARBO!J34, DEELEY!J34, DIAZ!J34, 'DIAZ (2)'!J34, EVETT!J34, FLORES!J34, HEDENBERG!J34, 'HEDENBERG (2)'!J34, HERNANDEZ!J34, SAKAMOTO!J34, SATELE!J34, TJIPTAHADI!J34, TRAGARZ!J34, VARGAS!J34, VOELCKER!J34)</f>
        <v>0</v>
      </c>
      <c r="K34" s="57">
        <f>AVERAGE(DAUGHERTY!K34, DECARBO!K34, DEELEY!K34, DIAZ!K34, 'DIAZ (2)'!K34, EVETT!K34, FLORES!K34, HEDENBERG!K34, 'HEDENBERG (2)'!K34, HERNANDEZ!K34, SAKAMOTO!K34, SATELE!K34, TJIPTAHADI!K34, TRAGARZ!K34, VARGAS!K34, VOELCKER!K34)</f>
        <v>0</v>
      </c>
      <c r="L34" s="57">
        <f>AVERAGE(DAUGHERTY!L34, DECARBO!L34, DEELEY!L34, DIAZ!L34, 'DIAZ (2)'!L34, EVETT!L34, FLORES!L34, HEDENBERG!L34, 'HEDENBERG (2)'!L34, HERNANDEZ!L34, SAKAMOTO!L34, SATELE!L34, TJIPTAHADI!L34, TRAGARZ!L34, VARGAS!L34, VOELCKER!L34)</f>
        <v>1.4375</v>
      </c>
      <c r="M34" s="57">
        <f>AVERAGE(DAUGHERTY!M34, DECARBO!M34, DEELEY!M34, DIAZ!M34, 'DIAZ (2)'!M34, EVETT!M34, FLORES!M34, HEDENBERG!M34, 'HEDENBERG (2)'!M34, HERNANDEZ!M34, SAKAMOTO!M34, SATELE!M34, TJIPTAHADI!M34, TRAGARZ!M34, VARGAS!M34, VOELCKER!M34)</f>
        <v>1</v>
      </c>
      <c r="N34" s="57">
        <f>AVERAGE(DAUGHERTY!N34, DECARBO!N34, DEELEY!N34, DIAZ!N34, 'DIAZ (2)'!N34, EVETT!N34, FLORES!N34, HEDENBERG!N34, 'HEDENBERG (2)'!N34, HERNANDEZ!N34, SAKAMOTO!N34, SATELE!N34, TJIPTAHADI!N34, TRAGARZ!N34, VARGAS!N34, VOELCKER!N34)</f>
        <v>6.25E-2</v>
      </c>
      <c r="O34" s="57">
        <f>AVERAGE(DAUGHERTY!O34, DECARBO!O34, DEELEY!O34, DIAZ!O34, 'DIAZ (2)'!O34, EVETT!O34, FLORES!O34, HEDENBERG!O34, 'HEDENBERG (2)'!O34, HERNANDEZ!O34, SAKAMOTO!O34, SATELE!O34, TJIPTAHADI!O34, TRAGARZ!O34, VARGAS!O34, VOELCKER!O34)</f>
        <v>1.75</v>
      </c>
      <c r="P34" s="57">
        <f>AVERAGE(DAUGHERTY!P34, DECARBO!P34, DEELEY!P34, DIAZ!P34, 'DIAZ (2)'!P34, EVETT!P34, FLORES!P34, HEDENBERG!P34, 'HEDENBERG (2)'!P34, HERNANDEZ!P34, SAKAMOTO!P34, SATELE!P34, TJIPTAHADI!P34, TRAGARZ!P34, VARGAS!P34, VOELCKER!P34)</f>
        <v>1.5625</v>
      </c>
      <c r="Q34" s="57">
        <f>AVERAGE(DAUGHERTY!Q34, DECARBO!Q34, DEELEY!Q34, DIAZ!Q34, 'DIAZ (2)'!Q34, EVETT!Q34, FLORES!Q34, HEDENBERG!Q34, 'HEDENBERG (2)'!Q34, HERNANDEZ!Q34, SAKAMOTO!Q34, SATELE!Q34, TJIPTAHADI!Q34, TRAGARZ!Q34, VARGAS!Q34, VOELCKER!Q34)</f>
        <v>1.375</v>
      </c>
      <c r="R34" s="57">
        <f>AVERAGE(DAUGHERTY!R34, DECARBO!R34, DEELEY!R34, DIAZ!R34, 'DIAZ (2)'!R34, EVETT!R34, FLORES!R34, HEDENBERG!R34, 'HEDENBERG (2)'!R34, HERNANDEZ!R34, SAKAMOTO!R34, SATELE!R34, TJIPTAHADI!R34, TRAGARZ!R34, VARGAS!R34, VOELCKER!R34)</f>
        <v>1.875</v>
      </c>
      <c r="S34" s="57">
        <f>AVERAGE(DAUGHERTY!S34, DECARBO!S34, DEELEY!S34, DIAZ!S34, 'DIAZ (2)'!S34, EVETT!S34, FLORES!S34, HEDENBERG!S34, 'HEDENBERG (2)'!S34, HERNANDEZ!S34, SAKAMOTO!S34, SATELE!S34, TJIPTAHADI!S34, TRAGARZ!S34, VARGAS!S34, VOELCKER!S34)</f>
        <v>0.25</v>
      </c>
      <c r="T34" s="28">
        <v>6</v>
      </c>
      <c r="U34" s="29">
        <f t="shared" si="2"/>
        <v>176.5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57">
        <f>AVERAGE(DAUGHERTY!J35, DECARBO!J35, DEELEY!J35, DIAZ!J35, 'DIAZ (2)'!J35, EVETT!J35, FLORES!J35, HEDENBERG!J35, 'HEDENBERG (2)'!J35, HERNANDEZ!J35, SAKAMOTO!J35, SATELE!J35, TJIPTAHADI!J35, TRAGARZ!J35, VARGAS!J35, VOELCKER!J35)</f>
        <v>0</v>
      </c>
      <c r="K35" s="57">
        <f>AVERAGE(DAUGHERTY!K35, DECARBO!K35, DEELEY!K35, DIAZ!K35, 'DIAZ (2)'!K35, EVETT!K35, FLORES!K35, HEDENBERG!K35, 'HEDENBERG (2)'!K35, HERNANDEZ!K35, SAKAMOTO!K35, SATELE!K35, TJIPTAHADI!K35, TRAGARZ!K35, VARGAS!K35, VOELCKER!K35)</f>
        <v>0</v>
      </c>
      <c r="L35" s="57">
        <f>AVERAGE(DAUGHERTY!L35, DECARBO!L35, DEELEY!L35, DIAZ!L35, 'DIAZ (2)'!L35, EVETT!L35, FLORES!L35, HEDENBERG!L35, 'HEDENBERG (2)'!L35, HERNANDEZ!L35, SAKAMOTO!L35, SATELE!L35, TJIPTAHADI!L35, TRAGARZ!L35, VARGAS!L35, VOELCKER!L35)</f>
        <v>1.5625</v>
      </c>
      <c r="M35" s="57">
        <f>AVERAGE(DAUGHERTY!M35, DECARBO!M35, DEELEY!M35, DIAZ!M35, 'DIAZ (2)'!M35, EVETT!M35, FLORES!M35, HEDENBERG!M35, 'HEDENBERG (2)'!M35, HERNANDEZ!M35, SAKAMOTO!M35, SATELE!M35, TJIPTAHADI!M35, TRAGARZ!M35, VARGAS!M35, VOELCKER!M35)</f>
        <v>1</v>
      </c>
      <c r="N35" s="57">
        <f>AVERAGE(DAUGHERTY!N35, DECARBO!N35, DEELEY!N35, DIAZ!N35, 'DIAZ (2)'!N35, EVETT!N35, FLORES!N35, HEDENBERG!N35, 'HEDENBERG (2)'!N35, HERNANDEZ!N35, SAKAMOTO!N35, SATELE!N35, TJIPTAHADI!N35, TRAGARZ!N35, VARGAS!N35, VOELCKER!N35)</f>
        <v>0.9375</v>
      </c>
      <c r="O35" s="57">
        <f>AVERAGE(DAUGHERTY!O35, DECARBO!O35, DEELEY!O35, DIAZ!O35, 'DIAZ (2)'!O35, EVETT!O35, FLORES!O35, HEDENBERG!O35, 'HEDENBERG (2)'!O35, HERNANDEZ!O35, SAKAMOTO!O35, SATELE!O35, TJIPTAHADI!O35, TRAGARZ!O35, VARGAS!O35, VOELCKER!O35)</f>
        <v>1.75</v>
      </c>
      <c r="P35" s="57">
        <f>AVERAGE(DAUGHERTY!P35, DECARBO!P35, DEELEY!P35, DIAZ!P35, 'DIAZ (2)'!P35, EVETT!P35, FLORES!P35, HEDENBERG!P35, 'HEDENBERG (2)'!P35, HERNANDEZ!P35, SAKAMOTO!P35, SATELE!P35, TJIPTAHADI!P35, TRAGARZ!P35, VARGAS!P35, VOELCKER!P35)</f>
        <v>2</v>
      </c>
      <c r="Q35" s="57">
        <f>AVERAGE(DAUGHERTY!Q35, DECARBO!Q35, DEELEY!Q35, DIAZ!Q35, 'DIAZ (2)'!Q35, EVETT!Q35, FLORES!Q35, HEDENBERG!Q35, 'HEDENBERG (2)'!Q35, HERNANDEZ!Q35, SAKAMOTO!Q35, SATELE!Q35, TJIPTAHADI!Q35, TRAGARZ!Q35, VARGAS!Q35, VOELCKER!Q35)</f>
        <v>1.625</v>
      </c>
      <c r="R35" s="57">
        <f>AVERAGE(DAUGHERTY!R35, DECARBO!R35, DEELEY!R35, DIAZ!R35, 'DIAZ (2)'!R35, EVETT!R35, FLORES!R35, HEDENBERG!R35, 'HEDENBERG (2)'!R35, HERNANDEZ!R35, SAKAMOTO!R35, SATELE!R35, TJIPTAHADI!R35, TRAGARZ!R35, VARGAS!R35, VOELCKER!R35)</f>
        <v>0.3125</v>
      </c>
      <c r="S35" s="57">
        <f>AVERAGE(DAUGHERTY!S35, DECARBO!S35, DEELEY!S35, DIAZ!S35, 'DIAZ (2)'!S35, EVETT!S35, FLORES!S35, HEDENBERG!S35, 'HEDENBERG (2)'!S35, HERNANDEZ!S35, SAKAMOTO!S35, SATELE!S35, TJIPTAHADI!S35, TRAGARZ!S35, VARGAS!S35, VOELCKER!S35)</f>
        <v>0.125</v>
      </c>
      <c r="T35" s="28">
        <v>7</v>
      </c>
      <c r="U35" s="29">
        <f t="shared" si="2"/>
        <v>171.5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57">
        <f>AVERAGE(DAUGHERTY!J36, DECARBO!J36, DEELEY!J36, DIAZ!J36, 'DIAZ (2)'!J36, EVETT!J36, FLORES!J36, HEDENBERG!J36, 'HEDENBERG (2)'!J36, HERNANDEZ!J36, SAKAMOTO!J36, SATELE!J36, TJIPTAHADI!J36, TRAGARZ!J36, VARGAS!J36, VOELCKER!J36)</f>
        <v>0</v>
      </c>
      <c r="K36" s="57">
        <f>AVERAGE(DAUGHERTY!K36, DECARBO!K36, DEELEY!K36, DIAZ!K36, 'DIAZ (2)'!K36, EVETT!K36, FLORES!K36, HEDENBERG!K36, 'HEDENBERG (2)'!K36, HERNANDEZ!K36, SAKAMOTO!K36, SATELE!K36, TJIPTAHADI!K36, TRAGARZ!K36, VARGAS!K36, VOELCKER!K36)</f>
        <v>0</v>
      </c>
      <c r="L36" s="57">
        <f>AVERAGE(DAUGHERTY!L36, DECARBO!L36, DEELEY!L36, DIAZ!L36, 'DIAZ (2)'!L36, EVETT!L36, FLORES!L36, HEDENBERG!L36, 'HEDENBERG (2)'!L36, HERNANDEZ!L36, SAKAMOTO!L36, SATELE!L36, TJIPTAHADI!L36, TRAGARZ!L36, VARGAS!L36, VOELCKER!L36)</f>
        <v>1.25</v>
      </c>
      <c r="M36" s="57">
        <f>AVERAGE(DAUGHERTY!M36, DECARBO!M36, DEELEY!M36, DIAZ!M36, 'DIAZ (2)'!M36, EVETT!M36, FLORES!M36, HEDENBERG!M36, 'HEDENBERG (2)'!M36, HERNANDEZ!M36, SAKAMOTO!M36, SATELE!M36, TJIPTAHADI!M36, TRAGARZ!M36, VARGAS!M36, VOELCKER!M36)</f>
        <v>1</v>
      </c>
      <c r="N36" s="57">
        <f>AVERAGE(DAUGHERTY!N36, DECARBO!N36, DEELEY!N36, DIAZ!N36, 'DIAZ (2)'!N36, EVETT!N36, FLORES!N36, HEDENBERG!N36, 'HEDENBERG (2)'!N36, HERNANDEZ!N36, SAKAMOTO!N36, SATELE!N36, TJIPTAHADI!N36, TRAGARZ!N36, VARGAS!N36, VOELCKER!N36)</f>
        <v>0.125</v>
      </c>
      <c r="O36" s="57">
        <f>AVERAGE(DAUGHERTY!O36, DECARBO!O36, DEELEY!O36, DIAZ!O36, 'DIAZ (2)'!O36, EVETT!O36, FLORES!O36, HEDENBERG!O36, 'HEDENBERG (2)'!O36, HERNANDEZ!O36, SAKAMOTO!O36, SATELE!O36, TJIPTAHADI!O36, TRAGARZ!O36, VARGAS!O36, VOELCKER!O36)</f>
        <v>1.75</v>
      </c>
      <c r="P36" s="57">
        <f>AVERAGE(DAUGHERTY!P36, DECARBO!P36, DEELEY!P36, DIAZ!P36, 'DIAZ (2)'!P36, EVETT!P36, FLORES!P36, HEDENBERG!P36, 'HEDENBERG (2)'!P36, HERNANDEZ!P36, SAKAMOTO!P36, SATELE!P36, TJIPTAHADI!P36, TRAGARZ!P36, VARGAS!P36, VOELCKER!P36)</f>
        <v>1.75</v>
      </c>
      <c r="Q36" s="57">
        <f>AVERAGE(DAUGHERTY!Q36, DECARBO!Q36, DEELEY!Q36, DIAZ!Q36, 'DIAZ (2)'!Q36, EVETT!Q36, FLORES!Q36, HEDENBERG!Q36, 'HEDENBERG (2)'!Q36, HERNANDEZ!Q36, SAKAMOTO!Q36, SATELE!Q36, TJIPTAHADI!Q36, TRAGARZ!Q36, VARGAS!Q36, VOELCKER!Q36)</f>
        <v>1.5</v>
      </c>
      <c r="R36" s="57">
        <f>AVERAGE(DAUGHERTY!R36, DECARBO!R36, DEELEY!R36, DIAZ!R36, 'DIAZ (2)'!R36, EVETT!R36, FLORES!R36, HEDENBERG!R36, 'HEDENBERG (2)'!R36, HERNANDEZ!R36, SAKAMOTO!R36, SATELE!R36, TJIPTAHADI!R36, TRAGARZ!R36, VARGAS!R36, VOELCKER!R36)</f>
        <v>1.375</v>
      </c>
      <c r="S36" s="57">
        <f>AVERAGE(DAUGHERTY!S36, DECARBO!S36, DEELEY!S36, DIAZ!S36, 'DIAZ (2)'!S36, EVETT!S36, FLORES!S36, HEDENBERG!S36, 'HEDENBERG (2)'!S36, HERNANDEZ!S36, SAKAMOTO!S36, SATELE!S36, TJIPTAHADI!S36, TRAGARZ!S36, VARGAS!S36, VOELCKER!S36)</f>
        <v>1</v>
      </c>
      <c r="T36" s="28">
        <v>8</v>
      </c>
      <c r="U36" s="29">
        <f t="shared" si="2"/>
        <v>166.625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57">
        <f>AVERAGE(DAUGHERTY!J37, DECARBO!J37, DEELEY!J37, DIAZ!J37, 'DIAZ (2)'!J37, EVETT!J37, FLORES!J37, HEDENBERG!J37, 'HEDENBERG (2)'!J37, HERNANDEZ!J37, SAKAMOTO!J37, SATELE!J37, TJIPTAHADI!J37, TRAGARZ!J37, VARGAS!J37, VOELCKER!J37)</f>
        <v>0</v>
      </c>
      <c r="K37" s="57">
        <f>AVERAGE(DAUGHERTY!K37, DECARBO!K37, DEELEY!K37, DIAZ!K37, 'DIAZ (2)'!K37, EVETT!K37, FLORES!K37, HEDENBERG!K37, 'HEDENBERG (2)'!K37, HERNANDEZ!K37, SAKAMOTO!K37, SATELE!K37, TJIPTAHADI!K37, TRAGARZ!K37, VARGAS!K37, VOELCKER!K37)</f>
        <v>0</v>
      </c>
      <c r="L37" s="57">
        <f>AVERAGE(DAUGHERTY!L37, DECARBO!L37, DEELEY!L37, DIAZ!L37, 'DIAZ (2)'!L37, EVETT!L37, FLORES!L37, HEDENBERG!L37, 'HEDENBERG (2)'!L37, HERNANDEZ!L37, SAKAMOTO!L37, SATELE!L37, TJIPTAHADI!L37, TRAGARZ!L37, VARGAS!L37, VOELCKER!L37)</f>
        <v>1.625</v>
      </c>
      <c r="M37" s="57">
        <f>AVERAGE(DAUGHERTY!M37, DECARBO!M37, DEELEY!M37, DIAZ!M37, 'DIAZ (2)'!M37, EVETT!M37, FLORES!M37, HEDENBERG!M37, 'HEDENBERG (2)'!M37, HERNANDEZ!M37, SAKAMOTO!M37, SATELE!M37, TJIPTAHADI!M37, TRAGARZ!M37, VARGAS!M37, VOELCKER!M37)</f>
        <v>1</v>
      </c>
      <c r="N37" s="57">
        <f>AVERAGE(DAUGHERTY!N37, DECARBO!N37, DEELEY!N37, DIAZ!N37, 'DIAZ (2)'!N37, EVETT!N37, FLORES!N37, HEDENBERG!N37, 'HEDENBERG (2)'!N37, HERNANDEZ!N37, SAKAMOTO!N37, SATELE!N37, TJIPTAHADI!N37, TRAGARZ!N37, VARGAS!N37, VOELCKER!N37)</f>
        <v>0.125</v>
      </c>
      <c r="O37" s="57">
        <f>AVERAGE(DAUGHERTY!O37, DECARBO!O37, DEELEY!O37, DIAZ!O37, 'DIAZ (2)'!O37, EVETT!O37, FLORES!O37, HEDENBERG!O37, 'HEDENBERG (2)'!O37, HERNANDEZ!O37, SAKAMOTO!O37, SATELE!O37, TJIPTAHADI!O37, TRAGARZ!O37, VARGAS!O37, VOELCKER!O37)</f>
        <v>1.75</v>
      </c>
      <c r="P37" s="57">
        <f>AVERAGE(DAUGHERTY!P37, DECARBO!P37, DEELEY!P37, DIAZ!P37, 'DIAZ (2)'!P37, EVETT!P37, FLORES!P37, HEDENBERG!P37, 'HEDENBERG (2)'!P37, HERNANDEZ!P37, SAKAMOTO!P37, SATELE!P37, TJIPTAHADI!P37, TRAGARZ!P37, VARGAS!P37, VOELCKER!P37)</f>
        <v>1.8125</v>
      </c>
      <c r="Q37" s="57">
        <f>AVERAGE(DAUGHERTY!Q37, DECARBO!Q37, DEELEY!Q37, DIAZ!Q37, 'DIAZ (2)'!Q37, EVETT!Q37, FLORES!Q37, HEDENBERG!Q37, 'HEDENBERG (2)'!Q37, HERNANDEZ!Q37, SAKAMOTO!Q37, SATELE!Q37, TJIPTAHADI!Q37, TRAGARZ!Q37, VARGAS!Q37, VOELCKER!Q37)</f>
        <v>1.875</v>
      </c>
      <c r="R37" s="57">
        <f>AVERAGE(DAUGHERTY!R37, DECARBO!R37, DEELEY!R37, DIAZ!R37, 'DIAZ (2)'!R37, EVETT!R37, FLORES!R37, HEDENBERG!R37, 'HEDENBERG (2)'!R37, HERNANDEZ!R37, SAKAMOTO!R37, SATELE!R37, TJIPTAHADI!R37, TRAGARZ!R37, VARGAS!R37, VOELCKER!R37)</f>
        <v>1.6875</v>
      </c>
      <c r="S37" s="57">
        <f>AVERAGE(DAUGHERTY!S37, DECARBO!S37, DEELEY!S37, DIAZ!S37, 'DIAZ (2)'!S37, EVETT!S37, FLORES!S37, HEDENBERG!S37, 'HEDENBERG (2)'!S37, HERNANDEZ!S37, SAKAMOTO!S37, SATELE!S37, TJIPTAHADI!S37, TRAGARZ!S37, VARGAS!S37, VOELCKER!S37)</f>
        <v>1.4375</v>
      </c>
      <c r="T37" s="28">
        <v>9</v>
      </c>
      <c r="U37" s="29">
        <f t="shared" si="2"/>
        <v>164.75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57">
        <f>AVERAGE(DAUGHERTY!J38, DECARBO!J38, DEELEY!J38, DIAZ!J38, 'DIAZ (2)'!J38, EVETT!J38, FLORES!J38, HEDENBERG!J38, 'HEDENBERG (2)'!J38, HERNANDEZ!J38, SAKAMOTO!J38, SATELE!J38, TJIPTAHADI!J38, TRAGARZ!J38, VARGAS!J38, VOELCKER!J38)</f>
        <v>0</v>
      </c>
      <c r="K38" s="57">
        <f>AVERAGE(DAUGHERTY!K38, DECARBO!K38, DEELEY!K38, DIAZ!K38, 'DIAZ (2)'!K38, EVETT!K38, FLORES!K38, HEDENBERG!K38, 'HEDENBERG (2)'!K38, HERNANDEZ!K38, SAKAMOTO!K38, SATELE!K38, TJIPTAHADI!K38, TRAGARZ!K38, VARGAS!K38, VOELCKER!K38)</f>
        <v>0</v>
      </c>
      <c r="L38" s="57">
        <f>AVERAGE(DAUGHERTY!L38, DECARBO!L38, DEELEY!L38, DIAZ!L38, 'DIAZ (2)'!L38, EVETT!L38, FLORES!L38, HEDENBERG!L38, 'HEDENBERG (2)'!L38, HERNANDEZ!L38, SAKAMOTO!L38, SATELE!L38, TJIPTAHADI!L38, TRAGARZ!L38, VARGAS!L38, VOELCKER!L38)</f>
        <v>1.625</v>
      </c>
      <c r="M38" s="57">
        <f>AVERAGE(DAUGHERTY!M38, DECARBO!M38, DEELEY!M38, DIAZ!M38, 'DIAZ (2)'!M38, EVETT!M38, FLORES!M38, HEDENBERG!M38, 'HEDENBERG (2)'!M38, HERNANDEZ!M38, SAKAMOTO!M38, SATELE!M38, TJIPTAHADI!M38, TRAGARZ!M38, VARGAS!M38, VOELCKER!M38)</f>
        <v>1</v>
      </c>
      <c r="N38" s="57">
        <f>AVERAGE(DAUGHERTY!N38, DECARBO!N38, DEELEY!N38, DIAZ!N38, 'DIAZ (2)'!N38, EVETT!N38, FLORES!N38, HEDENBERG!N38, 'HEDENBERG (2)'!N38, HERNANDEZ!N38, SAKAMOTO!N38, SATELE!N38, TJIPTAHADI!N38, TRAGARZ!N38, VARGAS!N38, VOELCKER!N38)</f>
        <v>0.125</v>
      </c>
      <c r="O38" s="57">
        <f>AVERAGE(DAUGHERTY!O38, DECARBO!O38, DEELEY!O38, DIAZ!O38, 'DIAZ (2)'!O38, EVETT!O38, FLORES!O38, HEDENBERG!O38, 'HEDENBERG (2)'!O38, HERNANDEZ!O38, SAKAMOTO!O38, SATELE!O38, TJIPTAHADI!O38, TRAGARZ!O38, VARGAS!O38, VOELCKER!O38)</f>
        <v>1.75</v>
      </c>
      <c r="P38" s="57">
        <f>AVERAGE(DAUGHERTY!P38, DECARBO!P38, DEELEY!P38, DIAZ!P38, 'DIAZ (2)'!P38, EVETT!P38, FLORES!P38, HEDENBERG!P38, 'HEDENBERG (2)'!P38, HERNANDEZ!P38, SAKAMOTO!P38, SATELE!P38, TJIPTAHADI!P38, TRAGARZ!P38, VARGAS!P38, VOELCKER!P38)</f>
        <v>1.8125</v>
      </c>
      <c r="Q38" s="57">
        <f>AVERAGE(DAUGHERTY!Q38, DECARBO!Q38, DEELEY!Q38, DIAZ!Q38, 'DIAZ (2)'!Q38, EVETT!Q38, FLORES!Q38, HEDENBERG!Q38, 'HEDENBERG (2)'!Q38, HERNANDEZ!Q38, SAKAMOTO!Q38, SATELE!Q38, TJIPTAHADI!Q38, TRAGARZ!Q38, VARGAS!Q38, VOELCKER!Q38)</f>
        <v>1.875</v>
      </c>
      <c r="R38" s="57">
        <f>AVERAGE(DAUGHERTY!R38, DECARBO!R38, DEELEY!R38, DIAZ!R38, 'DIAZ (2)'!R38, EVETT!R38, FLORES!R38, HEDENBERG!R38, 'HEDENBERG (2)'!R38, HERNANDEZ!R38, SAKAMOTO!R38, SATELE!R38, TJIPTAHADI!R38, TRAGARZ!R38, VARGAS!R38, VOELCKER!R38)</f>
        <v>1.6875</v>
      </c>
      <c r="S38" s="57">
        <f>AVERAGE(DAUGHERTY!S38, DECARBO!S38, DEELEY!S38, DIAZ!S38, 'DIAZ (2)'!S38, EVETT!S38, FLORES!S38, HEDENBERG!S38, 'HEDENBERG (2)'!S38, HERNANDEZ!S38, SAKAMOTO!S38, SATELE!S38, TJIPTAHADI!S38, TRAGARZ!S38, VARGAS!S38, VOELCKER!S38)</f>
        <v>1.4375</v>
      </c>
      <c r="T38" s="28">
        <v>10</v>
      </c>
      <c r="U38" s="29">
        <f t="shared" si="2"/>
        <v>160.25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57">
        <f>AVERAGE(DAUGHERTY!J39, DECARBO!J39, DEELEY!J39, DIAZ!J39, 'DIAZ (2)'!J39, EVETT!J39, FLORES!J39, HEDENBERG!J39, 'HEDENBERG (2)'!J39, HERNANDEZ!J39, SAKAMOTO!J39, SATELE!J39, TJIPTAHADI!J39, TRAGARZ!J39, VARGAS!J39, VOELCKER!J39)</f>
        <v>0</v>
      </c>
      <c r="K39" s="57">
        <f>AVERAGE(DAUGHERTY!K39, DECARBO!K39, DEELEY!K39, DIAZ!K39, 'DIAZ (2)'!K39, EVETT!K39, FLORES!K39, HEDENBERG!K39, 'HEDENBERG (2)'!K39, HERNANDEZ!K39, SAKAMOTO!K39, SATELE!K39, TJIPTAHADI!K39, TRAGARZ!K39, VARGAS!K39, VOELCKER!K39)</f>
        <v>0</v>
      </c>
      <c r="L39" s="57">
        <f>AVERAGE(DAUGHERTY!L39, DECARBO!L39, DEELEY!L39, DIAZ!L39, 'DIAZ (2)'!L39, EVETT!L39, FLORES!L39, HEDENBERG!L39, 'HEDENBERG (2)'!L39, HERNANDEZ!L39, SAKAMOTO!L39, SATELE!L39, TJIPTAHADI!L39, TRAGARZ!L39, VARGAS!L39, VOELCKER!L39)</f>
        <v>1.6</v>
      </c>
      <c r="M39" s="57">
        <f>AVERAGE(DAUGHERTY!M39, DECARBO!M39, DEELEY!M39, DIAZ!M39, 'DIAZ (2)'!M39, EVETT!M39, FLORES!M39, HEDENBERG!M39, 'HEDENBERG (2)'!M39, HERNANDEZ!M39, SAKAMOTO!M39, SATELE!M39, TJIPTAHADI!M39, TRAGARZ!M39, VARGAS!M39, VOELCKER!M39)</f>
        <v>1</v>
      </c>
      <c r="N39" s="57">
        <f>AVERAGE(DAUGHERTY!N39, DECARBO!N39, DEELEY!N39, DIAZ!N39, 'DIAZ (2)'!N39, EVETT!N39, FLORES!N39, HEDENBERG!N39, 'HEDENBERG (2)'!N39, HERNANDEZ!N39, SAKAMOTO!N39, SATELE!N39, TJIPTAHADI!N39, TRAGARZ!N39, VARGAS!N39, VOELCKER!N39)</f>
        <v>0</v>
      </c>
      <c r="O39" s="57">
        <f>AVERAGE(DAUGHERTY!O39, DECARBO!O39, DEELEY!O39, DIAZ!O39, 'DIAZ (2)'!O39, EVETT!O39, FLORES!O39, HEDENBERG!O39, 'HEDENBERG (2)'!O39, HERNANDEZ!O39, SAKAMOTO!O39, SATELE!O39, TJIPTAHADI!O39, TRAGARZ!O39, VARGAS!O39, VOELCKER!O39)</f>
        <v>1.7333333333333334</v>
      </c>
      <c r="P39" s="57">
        <f>AVERAGE(DAUGHERTY!P39, DECARBO!P39, DEELEY!P39, DIAZ!P39, 'DIAZ (2)'!P39, EVETT!P39, FLORES!P39, HEDENBERG!P39, 'HEDENBERG (2)'!P39, HERNANDEZ!P39, SAKAMOTO!P39, SATELE!P39, TJIPTAHADI!P39, TRAGARZ!P39, VARGAS!P39, VOELCKER!P39)</f>
        <v>1.8</v>
      </c>
      <c r="Q39" s="57">
        <f>AVERAGE(DAUGHERTY!Q39, DECARBO!Q39, DEELEY!Q39, DIAZ!Q39, 'DIAZ (2)'!Q39, EVETT!Q39, FLORES!Q39, HEDENBERG!Q39, 'HEDENBERG (2)'!Q39, HERNANDEZ!Q39, SAKAMOTO!Q39, SATELE!Q39, TJIPTAHADI!Q39, TRAGARZ!Q39, VARGAS!Q39, VOELCKER!Q39)</f>
        <v>1.8666666666666667</v>
      </c>
      <c r="R39" s="57">
        <f>AVERAGE(DAUGHERTY!R39, DECARBO!R39, DEELEY!R39, DIAZ!R39, 'DIAZ (2)'!R39, EVETT!R39, FLORES!R39, HEDENBERG!R39, 'HEDENBERG (2)'!R39, HERNANDEZ!R39, SAKAMOTO!R39, SATELE!R39, TJIPTAHADI!R39, TRAGARZ!R39, VARGAS!R39, VOELCKER!R39)</f>
        <v>1.6</v>
      </c>
      <c r="S39" s="57">
        <f>AVERAGE(DAUGHERTY!S39, DECARBO!S39, DEELEY!S39, DIAZ!S39, 'DIAZ (2)'!S39, EVETT!S39, FLORES!S39, HEDENBERG!S39, 'HEDENBERG (2)'!S39, HERNANDEZ!S39, SAKAMOTO!S39, SATELE!S39, TJIPTAHADI!S39, TRAGARZ!S39, VARGAS!S39, VOELCKER!S39)</f>
        <v>1.4</v>
      </c>
      <c r="T39" s="28">
        <v>11</v>
      </c>
      <c r="U39" s="29">
        <f t="shared" si="2"/>
        <v>155.26666666666668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57">
        <f>AVERAGE(DAUGHERTY!J40, DECARBO!J40, DEELEY!J40, DIAZ!J40, 'DIAZ (2)'!J40, EVETT!J40, FLORES!J40, HEDENBERG!J40, 'HEDENBERG (2)'!J40, HERNANDEZ!J40, SAKAMOTO!J40, SATELE!J40, TJIPTAHADI!J40, TRAGARZ!J40, VARGAS!J40, VOELCKER!J40)</f>
        <v>0</v>
      </c>
      <c r="K40" s="57">
        <f>AVERAGE(DAUGHERTY!K40, DECARBO!K40, DEELEY!K40, DIAZ!K40, 'DIAZ (2)'!K40, EVETT!K40, FLORES!K40, HEDENBERG!K40, 'HEDENBERG (2)'!K40, HERNANDEZ!K40, SAKAMOTO!K40, SATELE!K40, TJIPTAHADI!K40, TRAGARZ!K40, VARGAS!K40, VOELCKER!K40)</f>
        <v>0</v>
      </c>
      <c r="L40" s="57">
        <f>AVERAGE(DAUGHERTY!L40, DECARBO!L40, DEELEY!L40, DIAZ!L40, 'DIAZ (2)'!L40, EVETT!L40, FLORES!L40, HEDENBERG!L40, 'HEDENBERG (2)'!L40, HERNANDEZ!L40, SAKAMOTO!L40, SATELE!L40, TJIPTAHADI!L40, TRAGARZ!L40, VARGAS!L40, VOELCKER!L40)</f>
        <v>1.6</v>
      </c>
      <c r="M40" s="57">
        <f>AVERAGE(DAUGHERTY!M40, DECARBO!M40, DEELEY!M40, DIAZ!M40, 'DIAZ (2)'!M40, EVETT!M40, FLORES!M40, HEDENBERG!M40, 'HEDENBERG (2)'!M40, HERNANDEZ!M40, SAKAMOTO!M40, SATELE!M40, TJIPTAHADI!M40, TRAGARZ!M40, VARGAS!M40, VOELCKER!M40)</f>
        <v>1</v>
      </c>
      <c r="N40" s="57">
        <f>AVERAGE(DAUGHERTY!N40, DECARBO!N40, DEELEY!N40, DIAZ!N40, 'DIAZ (2)'!N40, EVETT!N40, FLORES!N40, HEDENBERG!N40, 'HEDENBERG (2)'!N40, HERNANDEZ!N40, SAKAMOTO!N40, SATELE!N40, TJIPTAHADI!N40, TRAGARZ!N40, VARGAS!N40, VOELCKER!N40)</f>
        <v>0</v>
      </c>
      <c r="O40" s="57">
        <f>AVERAGE(DAUGHERTY!O40, DECARBO!O40, DEELEY!O40, DIAZ!O40, 'DIAZ (2)'!O40, EVETT!O40, FLORES!O40, HEDENBERG!O40, 'HEDENBERG (2)'!O40, HERNANDEZ!O40, SAKAMOTO!O40, SATELE!O40, TJIPTAHADI!O40, TRAGARZ!O40, VARGAS!O40, VOELCKER!O40)</f>
        <v>1.7333333333333334</v>
      </c>
      <c r="P40" s="57">
        <f>AVERAGE(DAUGHERTY!P40, DECARBO!P40, DEELEY!P40, DIAZ!P40, 'DIAZ (2)'!P40, EVETT!P40, FLORES!P40, HEDENBERG!P40, 'HEDENBERG (2)'!P40, HERNANDEZ!P40, SAKAMOTO!P40, SATELE!P40, TJIPTAHADI!P40, TRAGARZ!P40, VARGAS!P40, VOELCKER!P40)</f>
        <v>1.8</v>
      </c>
      <c r="Q40" s="57">
        <f>AVERAGE(DAUGHERTY!Q40, DECARBO!Q40, DEELEY!Q40, DIAZ!Q40, 'DIAZ (2)'!Q40, EVETT!Q40, FLORES!Q40, HEDENBERG!Q40, 'HEDENBERG (2)'!Q40, HERNANDEZ!Q40, SAKAMOTO!Q40, SATELE!Q40, TJIPTAHADI!Q40, TRAGARZ!Q40, VARGAS!Q40, VOELCKER!Q40)</f>
        <v>1.8666666666666667</v>
      </c>
      <c r="R40" s="57">
        <f>AVERAGE(DAUGHERTY!R40, DECARBO!R40, DEELEY!R40, DIAZ!R40, 'DIAZ (2)'!R40, EVETT!R40, FLORES!R40, HEDENBERG!R40, 'HEDENBERG (2)'!R40, HERNANDEZ!R40, SAKAMOTO!R40, SATELE!R40, TJIPTAHADI!R40, TRAGARZ!R40, VARGAS!R40, VOELCKER!R40)</f>
        <v>1.6</v>
      </c>
      <c r="S40" s="57">
        <f>AVERAGE(DAUGHERTY!S40, DECARBO!S40, DEELEY!S40, DIAZ!S40, 'DIAZ (2)'!S40, EVETT!S40, FLORES!S40, HEDENBERG!S40, 'HEDENBERG (2)'!S40, HERNANDEZ!S40, SAKAMOTO!S40, SATELE!S40, TJIPTAHADI!S40, TRAGARZ!S40, VARGAS!S40, VOELCKER!S40)</f>
        <v>1.4</v>
      </c>
      <c r="T40" s="28">
        <v>12</v>
      </c>
      <c r="U40" s="29">
        <f t="shared" si="2"/>
        <v>150.76666666666668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57">
        <f>AVERAGE(DAUGHERTY!J41, DECARBO!J41, DEELEY!J41, DIAZ!J41, 'DIAZ (2)'!J41, EVETT!J41, FLORES!J41, HEDENBERG!J41, 'HEDENBERG (2)'!J41, HERNANDEZ!J41, SAKAMOTO!J41, SATELE!J41, TJIPTAHADI!J41, TRAGARZ!J41, VARGAS!J41, VOELCKER!J41)</f>
        <v>0</v>
      </c>
      <c r="K41" s="57">
        <f>AVERAGE(DAUGHERTY!K41, DECARBO!K41, DEELEY!K41, DIAZ!K41, 'DIAZ (2)'!K41, EVETT!K41, FLORES!K41, HEDENBERG!K41, 'HEDENBERG (2)'!K41, HERNANDEZ!K41, SAKAMOTO!K41, SATELE!K41, TJIPTAHADI!K41, TRAGARZ!K41, VARGAS!K41, VOELCKER!K41)</f>
        <v>0</v>
      </c>
      <c r="L41" s="57">
        <f>AVERAGE(DAUGHERTY!L41, DECARBO!L41, DEELEY!L41, DIAZ!L41, 'DIAZ (2)'!L41, EVETT!L41, FLORES!L41, HEDENBERG!L41, 'HEDENBERG (2)'!L41, HERNANDEZ!L41, SAKAMOTO!L41, SATELE!L41, TJIPTAHADI!L41, TRAGARZ!L41, VARGAS!L41, VOELCKER!L41)</f>
        <v>1.3125</v>
      </c>
      <c r="M41" s="57">
        <f>AVERAGE(DAUGHERTY!M41, DECARBO!M41, DEELEY!M41, DIAZ!M41, 'DIAZ (2)'!M41, EVETT!M41, FLORES!M41, HEDENBERG!M41, 'HEDENBERG (2)'!M41, HERNANDEZ!M41, SAKAMOTO!M41, SATELE!M41, TJIPTAHADI!M41, TRAGARZ!M41, VARGAS!M41, VOELCKER!M41)</f>
        <v>1</v>
      </c>
      <c r="N41" s="57">
        <f>AVERAGE(DAUGHERTY!N41, DECARBO!N41, DEELEY!N41, DIAZ!N41, 'DIAZ (2)'!N41, EVETT!N41, FLORES!N41, HEDENBERG!N41, 'HEDENBERG (2)'!N41, HERNANDEZ!N41, SAKAMOTO!N41, SATELE!N41, TJIPTAHADI!N41, TRAGARZ!N41, VARGAS!N41, VOELCKER!N41)</f>
        <v>0.25</v>
      </c>
      <c r="O41" s="57">
        <f>AVERAGE(DAUGHERTY!O41, DECARBO!O41, DEELEY!O41, DIAZ!O41, 'DIAZ (2)'!O41, EVETT!O41, FLORES!O41, HEDENBERG!O41, 'HEDENBERG (2)'!O41, HERNANDEZ!O41, SAKAMOTO!O41, SATELE!O41, TJIPTAHADI!O41, TRAGARZ!O41, VARGAS!O41, VOELCKER!O41)</f>
        <v>1.5625</v>
      </c>
      <c r="P41" s="57">
        <f>AVERAGE(DAUGHERTY!P41, DECARBO!P41, DEELEY!P41, DIAZ!P41, 'DIAZ (2)'!P41, EVETT!P41, FLORES!P41, HEDENBERG!P41, 'HEDENBERG (2)'!P41, HERNANDEZ!P41, SAKAMOTO!P41, SATELE!P41, TJIPTAHADI!P41, TRAGARZ!P41, VARGAS!P41, VOELCKER!P41)</f>
        <v>1.75</v>
      </c>
      <c r="Q41" s="57">
        <f>AVERAGE(DAUGHERTY!Q41, DECARBO!Q41, DEELEY!Q41, DIAZ!Q41, 'DIAZ (2)'!Q41, EVETT!Q41, FLORES!Q41, HEDENBERG!Q41, 'HEDENBERG (2)'!Q41, HERNANDEZ!Q41, SAKAMOTO!Q41, SATELE!Q41, TJIPTAHADI!Q41, TRAGARZ!Q41, VARGAS!Q41, VOELCKER!Q41)</f>
        <v>1.1875</v>
      </c>
      <c r="R41" s="57">
        <f>AVERAGE(DAUGHERTY!R41, DECARBO!R41, DEELEY!R41, DIAZ!R41, 'DIAZ (2)'!R41, EVETT!R41, FLORES!R41, HEDENBERG!R41, 'HEDENBERG (2)'!R41, HERNANDEZ!R41, SAKAMOTO!R41, SATELE!R41, TJIPTAHADI!R41, TRAGARZ!R41, VARGAS!R41, VOELCKER!R41)</f>
        <v>0.1875</v>
      </c>
      <c r="S41" s="57">
        <f>AVERAGE(DAUGHERTY!S41, DECARBO!S41, DEELEY!S41, DIAZ!S41, 'DIAZ (2)'!S41, EVETT!S41, FLORES!S41, HEDENBERG!S41, 'HEDENBERG (2)'!S41, HERNANDEZ!S41, SAKAMOTO!S41, SATELE!S41, TJIPTAHADI!S41, TRAGARZ!S41, VARGAS!S41, VOELCKER!S41)</f>
        <v>0.1875</v>
      </c>
      <c r="T41" s="28">
        <v>13</v>
      </c>
      <c r="U41" s="29">
        <f t="shared" si="2"/>
        <v>140.6875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57">
        <f>AVERAGE(DAUGHERTY!J42, DECARBO!J42, DEELEY!J42, DIAZ!J42, 'DIAZ (2)'!J42, EVETT!J42, FLORES!J42, HEDENBERG!J42, 'HEDENBERG (2)'!J42, HERNANDEZ!J42, SAKAMOTO!J42, SATELE!J42, TJIPTAHADI!J42, TRAGARZ!J42, VARGAS!J42, VOELCKER!J42)</f>
        <v>0</v>
      </c>
      <c r="K42" s="57">
        <f>AVERAGE(DAUGHERTY!K42, DECARBO!K42, DEELEY!K42, DIAZ!K42, 'DIAZ (2)'!K42, EVETT!K42, FLORES!K42, HEDENBERG!K42, 'HEDENBERG (2)'!K42, HERNANDEZ!K42, SAKAMOTO!K42, SATELE!K42, TJIPTAHADI!K42, TRAGARZ!K42, VARGAS!K42, VOELCKER!K42)</f>
        <v>0</v>
      </c>
      <c r="L42" s="57">
        <f>AVERAGE(DAUGHERTY!L42, DECARBO!L42, DEELEY!L42, DIAZ!L42, 'DIAZ (2)'!L42, EVETT!L42, FLORES!L42, HEDENBERG!L42, 'HEDENBERG (2)'!L42, HERNANDEZ!L42, SAKAMOTO!L42, SATELE!L42, TJIPTAHADI!L42, TRAGARZ!L42, VARGAS!L42, VOELCKER!L42)</f>
        <v>1.5625</v>
      </c>
      <c r="M42" s="57">
        <f>AVERAGE(DAUGHERTY!M42, DECARBO!M42, DEELEY!M42, DIAZ!M42, 'DIAZ (2)'!M42, EVETT!M42, FLORES!M42, HEDENBERG!M42, 'HEDENBERG (2)'!M42, HERNANDEZ!M42, SAKAMOTO!M42, SATELE!M42, TJIPTAHADI!M42, TRAGARZ!M42, VARGAS!M42, VOELCKER!M42)</f>
        <v>1</v>
      </c>
      <c r="N42" s="57">
        <f>AVERAGE(DAUGHERTY!N42, DECARBO!N42, DEELEY!N42, DIAZ!N42, 'DIAZ (2)'!N42, EVETT!N42, FLORES!N42, HEDENBERG!N42, 'HEDENBERG (2)'!N42, HERNANDEZ!N42, SAKAMOTO!N42, SATELE!N42, TJIPTAHADI!N42, TRAGARZ!N42, VARGAS!N42, VOELCKER!N42)</f>
        <v>1.0625</v>
      </c>
      <c r="O42" s="57">
        <f>AVERAGE(DAUGHERTY!O42, DECARBO!O42, DEELEY!O42, DIAZ!O42, 'DIAZ (2)'!O42, EVETT!O42, FLORES!O42, HEDENBERG!O42, 'HEDENBERG (2)'!O42, HERNANDEZ!O42, SAKAMOTO!O42, SATELE!O42, TJIPTAHADI!O42, TRAGARZ!O42, VARGAS!O42, VOELCKER!O42)</f>
        <v>1.875</v>
      </c>
      <c r="P42" s="57">
        <f>AVERAGE(DAUGHERTY!P42, DECARBO!P42, DEELEY!P42, DIAZ!P42, 'DIAZ (2)'!P42, EVETT!P42, FLORES!P42, HEDENBERG!P42, 'HEDENBERG (2)'!P42, HERNANDEZ!P42, SAKAMOTO!P42, SATELE!P42, TJIPTAHADI!P42, TRAGARZ!P42, VARGAS!P42, VOELCKER!P42)</f>
        <v>1.8125</v>
      </c>
      <c r="Q42" s="57">
        <f>AVERAGE(DAUGHERTY!Q42, DECARBO!Q42, DEELEY!Q42, DIAZ!Q42, 'DIAZ (2)'!Q42, EVETT!Q42, FLORES!Q42, HEDENBERG!Q42, 'HEDENBERG (2)'!Q42, HERNANDEZ!Q42, SAKAMOTO!Q42, SATELE!Q42, TJIPTAHADI!Q42, TRAGARZ!Q42, VARGAS!Q42, VOELCKER!Q42)</f>
        <v>0.6875</v>
      </c>
      <c r="R42" s="57">
        <f>AVERAGE(DAUGHERTY!R42, DECARBO!R42, DEELEY!R42, DIAZ!R42, 'DIAZ (2)'!R42, EVETT!R42, FLORES!R42, HEDENBERG!R42, 'HEDENBERG (2)'!R42, HERNANDEZ!R42, SAKAMOTO!R42, SATELE!R42, TJIPTAHADI!R42, TRAGARZ!R42, VARGAS!R42, VOELCKER!R42)</f>
        <v>0.6875</v>
      </c>
      <c r="S42" s="57">
        <f>AVERAGE(DAUGHERTY!S42, DECARBO!S42, DEELEY!S42, DIAZ!S42, 'DIAZ (2)'!S42, EVETT!S42, FLORES!S42, HEDENBERG!S42, 'HEDENBERG (2)'!S42, HERNANDEZ!S42, SAKAMOTO!S42, SATELE!S42, TJIPTAHADI!S42, TRAGARZ!S42, VARGAS!S42, VOELCKER!S42)</f>
        <v>0.125</v>
      </c>
      <c r="T42" s="28">
        <v>14</v>
      </c>
      <c r="U42" s="29">
        <f t="shared" si="2"/>
        <v>139.125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57">
        <f>AVERAGE(DAUGHERTY!J43, DECARBO!J43, DEELEY!J43, DIAZ!J43, 'DIAZ (2)'!J43, EVETT!J43, FLORES!J43, HEDENBERG!J43, 'HEDENBERG (2)'!J43, HERNANDEZ!J43, SAKAMOTO!J43, SATELE!J43, TJIPTAHADI!J43, TRAGARZ!J43, VARGAS!J43, VOELCKER!J43)</f>
        <v>0</v>
      </c>
      <c r="K43" s="57">
        <f>AVERAGE(DAUGHERTY!K43, DECARBO!K43, DEELEY!K43, DIAZ!K43, 'DIAZ (2)'!K43, EVETT!K43, FLORES!K43, HEDENBERG!K43, 'HEDENBERG (2)'!K43, HERNANDEZ!K43, SAKAMOTO!K43, SATELE!K43, TJIPTAHADI!K43, TRAGARZ!K43, VARGAS!K43, VOELCKER!K43)</f>
        <v>0</v>
      </c>
      <c r="L43" s="57">
        <f>AVERAGE(DAUGHERTY!L43, DECARBO!L43, DEELEY!L43, DIAZ!L43, 'DIAZ (2)'!L43, EVETT!L43, FLORES!L43, HEDENBERG!L43, 'HEDENBERG (2)'!L43, HERNANDEZ!L43, SAKAMOTO!L43, SATELE!L43, TJIPTAHADI!L43, TRAGARZ!L43, VARGAS!L43, VOELCKER!L43)</f>
        <v>1.5625</v>
      </c>
      <c r="M43" s="57">
        <f>AVERAGE(DAUGHERTY!M43, DECARBO!M43, DEELEY!M43, DIAZ!M43, 'DIAZ (2)'!M43, EVETT!M43, FLORES!M43, HEDENBERG!M43, 'HEDENBERG (2)'!M43, HERNANDEZ!M43, SAKAMOTO!M43, SATELE!M43, TJIPTAHADI!M43, TRAGARZ!M43, VARGAS!M43, VOELCKER!M43)</f>
        <v>1</v>
      </c>
      <c r="N43" s="57">
        <f>AVERAGE(DAUGHERTY!N43, DECARBO!N43, DEELEY!N43, DIAZ!N43, 'DIAZ (2)'!N43, EVETT!N43, FLORES!N43, HEDENBERG!N43, 'HEDENBERG (2)'!N43, HERNANDEZ!N43, SAKAMOTO!N43, SATELE!N43, TJIPTAHADI!N43, TRAGARZ!N43, VARGAS!N43, VOELCKER!N43)</f>
        <v>1.0625</v>
      </c>
      <c r="O43" s="57">
        <f>AVERAGE(DAUGHERTY!O43, DECARBO!O43, DEELEY!O43, DIAZ!O43, 'DIAZ (2)'!O43, EVETT!O43, FLORES!O43, HEDENBERG!O43, 'HEDENBERG (2)'!O43, HERNANDEZ!O43, SAKAMOTO!O43, SATELE!O43, TJIPTAHADI!O43, TRAGARZ!O43, VARGAS!O43, VOELCKER!O43)</f>
        <v>1.875</v>
      </c>
      <c r="P43" s="57">
        <f>AVERAGE(DAUGHERTY!P43, DECARBO!P43, DEELEY!P43, DIAZ!P43, 'DIAZ (2)'!P43, EVETT!P43, FLORES!P43, HEDENBERG!P43, 'HEDENBERG (2)'!P43, HERNANDEZ!P43, SAKAMOTO!P43, SATELE!P43, TJIPTAHADI!P43, TRAGARZ!P43, VARGAS!P43, VOELCKER!P43)</f>
        <v>1.8125</v>
      </c>
      <c r="Q43" s="57">
        <f>AVERAGE(DAUGHERTY!Q43, DECARBO!Q43, DEELEY!Q43, DIAZ!Q43, 'DIAZ (2)'!Q43, EVETT!Q43, FLORES!Q43, HEDENBERG!Q43, 'HEDENBERG (2)'!Q43, HERNANDEZ!Q43, SAKAMOTO!Q43, SATELE!Q43, TJIPTAHADI!Q43, TRAGARZ!Q43, VARGAS!Q43, VOELCKER!Q43)</f>
        <v>0.6875</v>
      </c>
      <c r="R43" s="57">
        <f>AVERAGE(DAUGHERTY!R43, DECARBO!R43, DEELEY!R43, DIAZ!R43, 'DIAZ (2)'!R43, EVETT!R43, FLORES!R43, HEDENBERG!R43, 'HEDENBERG (2)'!R43, HERNANDEZ!R43, SAKAMOTO!R43, SATELE!R43, TJIPTAHADI!R43, TRAGARZ!R43, VARGAS!R43, VOELCKER!R43)</f>
        <v>0.6875</v>
      </c>
      <c r="S43" s="57">
        <f>AVERAGE(DAUGHERTY!S43, DECARBO!S43, DEELEY!S43, DIAZ!S43, 'DIAZ (2)'!S43, EVETT!S43, FLORES!S43, HEDENBERG!S43, 'HEDENBERG (2)'!S43, HERNANDEZ!S43, SAKAMOTO!S43, SATELE!S43, TJIPTAHADI!S43, TRAGARZ!S43, VARGAS!S43, VOELCKER!S43)</f>
        <v>0.125</v>
      </c>
      <c r="T43" s="28">
        <v>15</v>
      </c>
      <c r="U43" s="29">
        <f t="shared" si="2"/>
        <v>134.625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57">
        <f>AVERAGE(DAUGHERTY!J44, DECARBO!J44, DEELEY!J44, DIAZ!J44, 'DIAZ (2)'!J44, EVETT!J44, FLORES!J44, HEDENBERG!J44, 'HEDENBERG (2)'!J44, HERNANDEZ!J44, SAKAMOTO!J44, SATELE!J44, TJIPTAHADI!J44, TRAGARZ!J44, VARGAS!J44, VOELCKER!J44)</f>
        <v>0</v>
      </c>
      <c r="K44" s="57">
        <f>AVERAGE(DAUGHERTY!K44, DECARBO!K44, DEELEY!K44, DIAZ!K44, 'DIAZ (2)'!K44, EVETT!K44, FLORES!K44, HEDENBERG!K44, 'HEDENBERG (2)'!K44, HERNANDEZ!K44, SAKAMOTO!K44, SATELE!K44, TJIPTAHADI!K44, TRAGARZ!K44, VARGAS!K44, VOELCKER!K44)</f>
        <v>0</v>
      </c>
      <c r="L44" s="57">
        <f>AVERAGE(DAUGHERTY!L44, DECARBO!L44, DEELEY!L44, DIAZ!L44, 'DIAZ (2)'!L44, EVETT!L44, FLORES!L44, HEDENBERG!L44, 'HEDENBERG (2)'!L44, HERNANDEZ!L44, SAKAMOTO!L44, SATELE!L44, TJIPTAHADI!L44, TRAGARZ!L44, VARGAS!L44, VOELCKER!L44)</f>
        <v>1.5625</v>
      </c>
      <c r="M44" s="57">
        <f>AVERAGE(DAUGHERTY!M44, DECARBO!M44, DEELEY!M44, DIAZ!M44, 'DIAZ (2)'!M44, EVETT!M44, FLORES!M44, HEDENBERG!M44, 'HEDENBERG (2)'!M44, HERNANDEZ!M44, SAKAMOTO!M44, SATELE!M44, TJIPTAHADI!M44, TRAGARZ!M44, VARGAS!M44, VOELCKER!M44)</f>
        <v>1</v>
      </c>
      <c r="N44" s="57">
        <f>AVERAGE(DAUGHERTY!N44, DECARBO!N44, DEELEY!N44, DIAZ!N44, 'DIAZ (2)'!N44, EVETT!N44, FLORES!N44, HEDENBERG!N44, 'HEDENBERG (2)'!N44, HERNANDEZ!N44, SAKAMOTO!N44, SATELE!N44, TJIPTAHADI!N44, TRAGARZ!N44, VARGAS!N44, VOELCKER!N44)</f>
        <v>1</v>
      </c>
      <c r="O44" s="57">
        <f>AVERAGE(DAUGHERTY!O44, DECARBO!O44, DEELEY!O44, DIAZ!O44, 'DIAZ (2)'!O44, EVETT!O44, FLORES!O44, HEDENBERG!O44, 'HEDENBERG (2)'!O44, HERNANDEZ!O44, SAKAMOTO!O44, SATELE!O44, TJIPTAHADI!O44, TRAGARZ!O44, VARGAS!O44, VOELCKER!O44)</f>
        <v>1.6875</v>
      </c>
      <c r="P44" s="57">
        <f>AVERAGE(DAUGHERTY!P44, DECARBO!P44, DEELEY!P44, DIAZ!P44, 'DIAZ (2)'!P44, EVETT!P44, FLORES!P44, HEDENBERG!P44, 'HEDENBERG (2)'!P44, HERNANDEZ!P44, SAKAMOTO!P44, SATELE!P44, TJIPTAHADI!P44, TRAGARZ!P44, VARGAS!P44, VOELCKER!P44)</f>
        <v>1.8125</v>
      </c>
      <c r="Q44" s="57">
        <f>AVERAGE(DAUGHERTY!Q44, DECARBO!Q44, DEELEY!Q44, DIAZ!Q44, 'DIAZ (2)'!Q44, EVETT!Q44, FLORES!Q44, HEDENBERG!Q44, 'HEDENBERG (2)'!Q44, HERNANDEZ!Q44, SAKAMOTO!Q44, SATELE!Q44, TJIPTAHADI!Q44, TRAGARZ!Q44, VARGAS!Q44, VOELCKER!Q44)</f>
        <v>0.625</v>
      </c>
      <c r="R44" s="57">
        <f>AVERAGE(DAUGHERTY!R44, DECARBO!R44, DEELEY!R44, DIAZ!R44, 'DIAZ (2)'!R44, EVETT!R44, FLORES!R44, HEDENBERG!R44, 'HEDENBERG (2)'!R44, HERNANDEZ!R44, SAKAMOTO!R44, SATELE!R44, TJIPTAHADI!R44, TRAGARZ!R44, VARGAS!R44, VOELCKER!R44)</f>
        <v>0.125</v>
      </c>
      <c r="S44" s="57">
        <f>AVERAGE(DAUGHERTY!S44, DECARBO!S44, DEELEY!S44, DIAZ!S44, 'DIAZ (2)'!S44, EVETT!S44, FLORES!S44, HEDENBERG!S44, 'HEDENBERG (2)'!S44, HERNANDEZ!S44, SAKAMOTO!S44, SATELE!S44, TJIPTAHADI!S44, TRAGARZ!S44, VARGAS!S44, VOELCKER!S44)</f>
        <v>0.125</v>
      </c>
      <c r="T44" s="28">
        <v>16</v>
      </c>
      <c r="U44" s="29">
        <f t="shared" si="2"/>
        <v>128.0625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57">
        <f>AVERAGE(DAUGHERTY!J45, DECARBO!J45, DEELEY!J45, DIAZ!J45, 'DIAZ (2)'!J45, EVETT!J45, FLORES!J45, HEDENBERG!J45, 'HEDENBERG (2)'!J45, HERNANDEZ!J45, SAKAMOTO!J45, SATELE!J45, TJIPTAHADI!J45, TRAGARZ!J45, VARGAS!J45, VOELCKER!J45)</f>
        <v>0</v>
      </c>
      <c r="K45" s="57">
        <f>AVERAGE(DAUGHERTY!K45, DECARBO!K45, DEELEY!K45, DIAZ!K45, 'DIAZ (2)'!K45, EVETT!K45, FLORES!K45, HEDENBERG!K45, 'HEDENBERG (2)'!K45, HERNANDEZ!K45, SAKAMOTO!K45, SATELE!K45, TJIPTAHADI!K45, TRAGARZ!K45, VARGAS!K45, VOELCKER!K45)</f>
        <v>0</v>
      </c>
      <c r="L45" s="57">
        <f>AVERAGE(DAUGHERTY!L45, DECARBO!L45, DEELEY!L45, DIAZ!L45, 'DIAZ (2)'!L45, EVETT!L45, FLORES!L45, HEDENBERG!L45, 'HEDENBERG (2)'!L45, HERNANDEZ!L45, SAKAMOTO!L45, SATELE!L45, TJIPTAHADI!L45, TRAGARZ!L45, VARGAS!L45, VOELCKER!L45)</f>
        <v>1.4375</v>
      </c>
      <c r="M45" s="57">
        <f>AVERAGE(DAUGHERTY!M45, DECARBO!M45, DEELEY!M45, DIAZ!M45, 'DIAZ (2)'!M45, EVETT!M45, FLORES!M45, HEDENBERG!M45, 'HEDENBERG (2)'!M45, HERNANDEZ!M45, SAKAMOTO!M45, SATELE!M45, TJIPTAHADI!M45, TRAGARZ!M45, VARGAS!M45, VOELCKER!M45)</f>
        <v>1</v>
      </c>
      <c r="N45" s="57">
        <f>AVERAGE(DAUGHERTY!N45, DECARBO!N45, DEELEY!N45, DIAZ!N45, 'DIAZ (2)'!N45, EVETT!N45, FLORES!N45, HEDENBERG!N45, 'HEDENBERG (2)'!N45, HERNANDEZ!N45, SAKAMOTO!N45, SATELE!N45, TJIPTAHADI!N45, TRAGARZ!N45, VARGAS!N45, VOELCKER!N45)</f>
        <v>0.25</v>
      </c>
      <c r="O45" s="57">
        <f>AVERAGE(DAUGHERTY!O45, DECARBO!O45, DEELEY!O45, DIAZ!O45, 'DIAZ (2)'!O45, EVETT!O45, FLORES!O45, HEDENBERG!O45, 'HEDENBERG (2)'!O45, HERNANDEZ!O45, SAKAMOTO!O45, SATELE!O45, TJIPTAHADI!O45, TRAGARZ!O45, VARGAS!O45, VOELCKER!O45)</f>
        <v>1.6875</v>
      </c>
      <c r="P45" s="57">
        <f>AVERAGE(DAUGHERTY!P45, DECARBO!P45, DEELEY!P45, DIAZ!P45, 'DIAZ (2)'!P45, EVETT!P45, FLORES!P45, HEDENBERG!P45, 'HEDENBERG (2)'!P45, HERNANDEZ!P45, SAKAMOTO!P45, SATELE!P45, TJIPTAHADI!P45, TRAGARZ!P45, VARGAS!P45, VOELCKER!P45)</f>
        <v>1.875</v>
      </c>
      <c r="Q45" s="57">
        <f>AVERAGE(DAUGHERTY!Q45, DECARBO!Q45, DEELEY!Q45, DIAZ!Q45, 'DIAZ (2)'!Q45, EVETT!Q45, FLORES!Q45, HEDENBERG!Q45, 'HEDENBERG (2)'!Q45, HERNANDEZ!Q45, SAKAMOTO!Q45, SATELE!Q45, TJIPTAHADI!Q45, TRAGARZ!Q45, VARGAS!Q45, VOELCKER!Q45)</f>
        <v>1.5625</v>
      </c>
      <c r="R45" s="57">
        <f>AVERAGE(DAUGHERTY!R45, DECARBO!R45, DEELEY!R45, DIAZ!R45, 'DIAZ (2)'!R45, EVETT!R45, FLORES!R45, HEDENBERG!R45, 'HEDENBERG (2)'!R45, HERNANDEZ!R45, SAKAMOTO!R45, SATELE!R45, TJIPTAHADI!R45, TRAGARZ!R45, VARGAS!R45, VOELCKER!R45)</f>
        <v>0.625</v>
      </c>
      <c r="S45" s="57">
        <f>AVERAGE(DAUGHERTY!S45, DECARBO!S45, DEELEY!S45, DIAZ!S45, 'DIAZ (2)'!S45, EVETT!S45, FLORES!S45, HEDENBERG!S45, 'HEDENBERG (2)'!S45, HERNANDEZ!S45, SAKAMOTO!S45, SATELE!S45, TJIPTAHADI!S45, TRAGARZ!S45, VARGAS!S45, VOELCKER!S45)</f>
        <v>0.125</v>
      </c>
      <c r="T45" s="28">
        <v>17</v>
      </c>
      <c r="U45" s="29">
        <f t="shared" si="2"/>
        <v>125.4375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57">
        <f>AVERAGE(DAUGHERTY!J46, DECARBO!J46, DEELEY!J46, DIAZ!J46, 'DIAZ (2)'!J46, EVETT!J46, FLORES!J46, HEDENBERG!J46, 'HEDENBERG (2)'!J46, HERNANDEZ!J46, SAKAMOTO!J46, SATELE!J46, TJIPTAHADI!J46, TRAGARZ!J46, VARGAS!J46, VOELCKER!J46)</f>
        <v>0</v>
      </c>
      <c r="K46" s="57">
        <f>AVERAGE(DAUGHERTY!K46, DECARBO!K46, DEELEY!K46, DIAZ!K46, 'DIAZ (2)'!K46, EVETT!K46, FLORES!K46, HEDENBERG!K46, 'HEDENBERG (2)'!K46, HERNANDEZ!K46, SAKAMOTO!K46, SATELE!K46, TJIPTAHADI!K46, TRAGARZ!K46, VARGAS!K46, VOELCKER!K46)</f>
        <v>0</v>
      </c>
      <c r="L46" s="57">
        <f>AVERAGE(DAUGHERTY!L46, DECARBO!L46, DEELEY!L46, DIAZ!L46, 'DIAZ (2)'!L46, EVETT!L46, FLORES!L46, HEDENBERG!L46, 'HEDENBERG (2)'!L46, HERNANDEZ!L46, SAKAMOTO!L46, SATELE!L46, TJIPTAHADI!L46, TRAGARZ!L46, VARGAS!L46, VOELCKER!L46)</f>
        <v>1.625</v>
      </c>
      <c r="M46" s="57">
        <f>AVERAGE(DAUGHERTY!M46, DECARBO!M46, DEELEY!M46, DIAZ!M46, 'DIAZ (2)'!M46, EVETT!M46, FLORES!M46, HEDENBERG!M46, 'HEDENBERG (2)'!M46, HERNANDEZ!M46, SAKAMOTO!M46, SATELE!M46, TJIPTAHADI!M46, TRAGARZ!M46, VARGAS!M46, VOELCKER!M46)</f>
        <v>1</v>
      </c>
      <c r="N46" s="57">
        <f>AVERAGE(DAUGHERTY!N46, DECARBO!N46, DEELEY!N46, DIAZ!N46, 'DIAZ (2)'!N46, EVETT!N46, FLORES!N46, HEDENBERG!N46, 'HEDENBERG (2)'!N46, HERNANDEZ!N46, SAKAMOTO!N46, SATELE!N46, TJIPTAHADI!N46, TRAGARZ!N46, VARGAS!N46, VOELCKER!N46)</f>
        <v>0.9375</v>
      </c>
      <c r="O46" s="57">
        <f>AVERAGE(DAUGHERTY!O46, DECARBO!O46, DEELEY!O46, DIAZ!O46, 'DIAZ (2)'!O46, EVETT!O46, FLORES!O46, HEDENBERG!O46, 'HEDENBERG (2)'!O46, HERNANDEZ!O46, SAKAMOTO!O46, SATELE!O46, TJIPTAHADI!O46, TRAGARZ!O46, VARGAS!O46, VOELCKER!O46)</f>
        <v>1.625</v>
      </c>
      <c r="P46" s="57">
        <f>AVERAGE(DAUGHERTY!P46, DECARBO!P46, DEELEY!P46, DIAZ!P46, 'DIAZ (2)'!P46, EVETT!P46, FLORES!P46, HEDENBERG!P46, 'HEDENBERG (2)'!P46, HERNANDEZ!P46, SAKAMOTO!P46, SATELE!P46, TJIPTAHADI!P46, TRAGARZ!P46, VARGAS!P46, VOELCKER!P46)</f>
        <v>1.75</v>
      </c>
      <c r="Q46" s="57">
        <f>AVERAGE(DAUGHERTY!Q46, DECARBO!Q46, DEELEY!Q46, DIAZ!Q46, 'DIAZ (2)'!Q46, EVETT!Q46, FLORES!Q46, HEDENBERG!Q46, 'HEDENBERG (2)'!Q46, HERNANDEZ!Q46, SAKAMOTO!Q46, SATELE!Q46, TJIPTAHADI!Q46, TRAGARZ!Q46, VARGAS!Q46, VOELCKER!Q46)</f>
        <v>1.3125</v>
      </c>
      <c r="R46" s="57">
        <f>AVERAGE(DAUGHERTY!R46, DECARBO!R46, DEELEY!R46, DIAZ!R46, 'DIAZ (2)'!R46, EVETT!R46, FLORES!R46, HEDENBERG!R46, 'HEDENBERG (2)'!R46, HERNANDEZ!R46, SAKAMOTO!R46, SATELE!R46, TJIPTAHADI!R46, TRAGARZ!R46, VARGAS!R46, VOELCKER!R46)</f>
        <v>0.625</v>
      </c>
      <c r="S46" s="57">
        <f>AVERAGE(DAUGHERTY!S46, DECARBO!S46, DEELEY!S46, DIAZ!S46, 'DIAZ (2)'!S46, EVETT!S46, FLORES!S46, HEDENBERG!S46, 'HEDENBERG (2)'!S46, HERNANDEZ!S46, SAKAMOTO!S46, SATELE!S46, TJIPTAHADI!S46, TRAGARZ!S46, VARGAS!S46, VOELCKER!S46)</f>
        <v>0.125</v>
      </c>
      <c r="T46" s="28">
        <v>18</v>
      </c>
      <c r="U46" s="29">
        <f t="shared" si="2"/>
        <v>121.1875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57">
        <f>AVERAGE(DAUGHERTY!J47, DECARBO!J47, DEELEY!J47, DIAZ!J47, 'DIAZ (2)'!J47, EVETT!J47, FLORES!J47, HEDENBERG!J47, 'HEDENBERG (2)'!J47, HERNANDEZ!J47, SAKAMOTO!J47, SATELE!J47, TJIPTAHADI!J47, TRAGARZ!J47, VARGAS!J47, VOELCKER!J47)</f>
        <v>0</v>
      </c>
      <c r="K47" s="57">
        <f>AVERAGE(DAUGHERTY!K47, DECARBO!K47, DEELEY!K47, DIAZ!K47, 'DIAZ (2)'!K47, EVETT!K47, FLORES!K47, HEDENBERG!K47, 'HEDENBERG (2)'!K47, HERNANDEZ!K47, SAKAMOTO!K47, SATELE!K47, TJIPTAHADI!K47, TRAGARZ!K47, VARGAS!K47, VOELCKER!K47)</f>
        <v>0</v>
      </c>
      <c r="L47" s="57">
        <f>AVERAGE(DAUGHERTY!L47, DECARBO!L47, DEELEY!L47, DIAZ!L47, 'DIAZ (2)'!L47, EVETT!L47, FLORES!L47, HEDENBERG!L47, 'HEDENBERG (2)'!L47, HERNANDEZ!L47, SAKAMOTO!L47, SATELE!L47, TJIPTAHADI!L47, TRAGARZ!L47, VARGAS!L47, VOELCKER!L47)</f>
        <v>1.5</v>
      </c>
      <c r="M47" s="57">
        <f>AVERAGE(DAUGHERTY!M47, DECARBO!M47, DEELEY!M47, DIAZ!M47, 'DIAZ (2)'!M47, EVETT!M47, FLORES!M47, HEDENBERG!M47, 'HEDENBERG (2)'!M47, HERNANDEZ!M47, SAKAMOTO!M47, SATELE!M47, TJIPTAHADI!M47, TRAGARZ!M47, VARGAS!M47, VOELCKER!M47)</f>
        <v>1</v>
      </c>
      <c r="N47" s="57">
        <f>AVERAGE(DAUGHERTY!N47, DECARBO!N47, DEELEY!N47, DIAZ!N47, 'DIAZ (2)'!N47, EVETT!N47, FLORES!N47, HEDENBERG!N47, 'HEDENBERG (2)'!N47, HERNANDEZ!N47, SAKAMOTO!N47, SATELE!N47, TJIPTAHADI!N47, TRAGARZ!N47, VARGAS!N47, VOELCKER!N47)</f>
        <v>1</v>
      </c>
      <c r="O47" s="57">
        <f>AVERAGE(DAUGHERTY!O47, DECARBO!O47, DEELEY!O47, DIAZ!O47, 'DIAZ (2)'!O47, EVETT!O47, FLORES!O47, HEDENBERG!O47, 'HEDENBERG (2)'!O47, HERNANDEZ!O47, SAKAMOTO!O47, SATELE!O47, TJIPTAHADI!O47, TRAGARZ!O47, VARGAS!O47, VOELCKER!O47)</f>
        <v>1.6875</v>
      </c>
      <c r="P47" s="57">
        <f>AVERAGE(DAUGHERTY!P47, DECARBO!P47, DEELEY!P47, DIAZ!P47, 'DIAZ (2)'!P47, EVETT!P47, FLORES!P47, HEDENBERG!P47, 'HEDENBERG (2)'!P47, HERNANDEZ!P47, SAKAMOTO!P47, SATELE!P47, TJIPTAHADI!P47, TRAGARZ!P47, VARGAS!P47, VOELCKER!P47)</f>
        <v>1.875</v>
      </c>
      <c r="Q47" s="57">
        <f>AVERAGE(DAUGHERTY!Q47, DECARBO!Q47, DEELEY!Q47, DIAZ!Q47, 'DIAZ (2)'!Q47, EVETT!Q47, FLORES!Q47, HEDENBERG!Q47, 'HEDENBERG (2)'!Q47, HERNANDEZ!Q47, SAKAMOTO!Q47, SATELE!Q47, TJIPTAHADI!Q47, TRAGARZ!Q47, VARGAS!Q47, VOELCKER!Q47)</f>
        <v>0.75</v>
      </c>
      <c r="R47" s="57">
        <f>AVERAGE(DAUGHERTY!R47, DECARBO!R47, DEELEY!R47, DIAZ!R47, 'DIAZ (2)'!R47, EVETT!R47, FLORES!R47, HEDENBERG!R47, 'HEDENBERG (2)'!R47, HERNANDEZ!R47, SAKAMOTO!R47, SATELE!R47, TJIPTAHADI!R47, TRAGARZ!R47, VARGAS!R47, VOELCKER!R47)</f>
        <v>0.125</v>
      </c>
      <c r="S47" s="57">
        <f>AVERAGE(DAUGHERTY!S47, DECARBO!S47, DEELEY!S47, DIAZ!S47, 'DIAZ (2)'!S47, EVETT!S47, FLORES!S47, HEDENBERG!S47, 'HEDENBERG (2)'!S47, HERNANDEZ!S47, SAKAMOTO!S47, SATELE!S47, TJIPTAHADI!S47, TRAGARZ!S47, VARGAS!S47, VOELCKER!S47)</f>
        <v>0.125</v>
      </c>
      <c r="T47" s="28">
        <v>19</v>
      </c>
      <c r="U47" s="29">
        <f t="shared" si="2"/>
        <v>114.75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57">
        <f>AVERAGE(DAUGHERTY!J48, DECARBO!J48, DEELEY!J48, DIAZ!J48, 'DIAZ (2)'!J48, EVETT!J48, FLORES!J48, HEDENBERG!J48, 'HEDENBERG (2)'!J48, HERNANDEZ!J48, SAKAMOTO!J48, SATELE!J48, TJIPTAHADI!J48, TRAGARZ!J48, VARGAS!J48, VOELCKER!J48)</f>
        <v>0</v>
      </c>
      <c r="K48" s="57">
        <f>AVERAGE(DAUGHERTY!K48, DECARBO!K48, DEELEY!K48, DIAZ!K48, 'DIAZ (2)'!K48, EVETT!K48, FLORES!K48, HEDENBERG!K48, 'HEDENBERG (2)'!K48, HERNANDEZ!K48, SAKAMOTO!K48, SATELE!K48, TJIPTAHADI!K48, TRAGARZ!K48, VARGAS!K48, VOELCKER!K48)</f>
        <v>0</v>
      </c>
      <c r="L48" s="57">
        <f>AVERAGE(DAUGHERTY!L48, DECARBO!L48, DEELEY!L48, DIAZ!L48, 'DIAZ (2)'!L48, EVETT!L48, FLORES!L48, HEDENBERG!L48, 'HEDENBERG (2)'!L48, HERNANDEZ!L48, SAKAMOTO!L48, SATELE!L48, TJIPTAHADI!L48, TRAGARZ!L48, VARGAS!L48, VOELCKER!L48)</f>
        <v>0.8125</v>
      </c>
      <c r="M48" s="57">
        <f>AVERAGE(DAUGHERTY!M48, DECARBO!M48, DEELEY!M48, DIAZ!M48, 'DIAZ (2)'!M48, EVETT!M48, FLORES!M48, HEDENBERG!M48, 'HEDENBERG (2)'!M48, HERNANDEZ!M48, SAKAMOTO!M48, SATELE!M48, TJIPTAHADI!M48, TRAGARZ!M48, VARGAS!M48, VOELCKER!M48)</f>
        <v>1</v>
      </c>
      <c r="N48" s="57">
        <f>AVERAGE(DAUGHERTY!N48, DECARBO!N48, DEELEY!N48, DIAZ!N48, 'DIAZ (2)'!N48, EVETT!N48, FLORES!N48, HEDENBERG!N48, 'HEDENBERG (2)'!N48, HERNANDEZ!N48, SAKAMOTO!N48, SATELE!N48, TJIPTAHADI!N48, TRAGARZ!N48, VARGAS!N48, VOELCKER!N48)</f>
        <v>0.875</v>
      </c>
      <c r="O48" s="57">
        <f>AVERAGE(DAUGHERTY!O48, DECARBO!O48, DEELEY!O48, DIAZ!O48, 'DIAZ (2)'!O48, EVETT!O48, FLORES!O48, HEDENBERG!O48, 'HEDENBERG (2)'!O48, HERNANDEZ!O48, SAKAMOTO!O48, SATELE!O48, TJIPTAHADI!O48, TRAGARZ!O48, VARGAS!O48, VOELCKER!O48)</f>
        <v>1.5625</v>
      </c>
      <c r="P48" s="57">
        <f>AVERAGE(DAUGHERTY!P48, DECARBO!P48, DEELEY!P48, DIAZ!P48, 'DIAZ (2)'!P48, EVETT!P48, FLORES!P48, HEDENBERG!P48, 'HEDENBERG (2)'!P48, HERNANDEZ!P48, SAKAMOTO!P48, SATELE!P48, TJIPTAHADI!P48, TRAGARZ!P48, VARGAS!P48, VOELCKER!P48)</f>
        <v>1.125</v>
      </c>
      <c r="Q48" s="57">
        <f>AVERAGE(DAUGHERTY!Q48, DECARBO!Q48, DEELEY!Q48, DIAZ!Q48, 'DIAZ (2)'!Q48, EVETT!Q48, FLORES!Q48, HEDENBERG!Q48, 'HEDENBERG (2)'!Q48, HERNANDEZ!Q48, SAKAMOTO!Q48, SATELE!Q48, TJIPTAHADI!Q48, TRAGARZ!Q48, VARGAS!Q48, VOELCKER!Q48)</f>
        <v>1.25</v>
      </c>
      <c r="R48" s="57">
        <f>AVERAGE(DAUGHERTY!R48, DECARBO!R48, DEELEY!R48, DIAZ!R48, 'DIAZ (2)'!R48, EVETT!R48, FLORES!R48, HEDENBERG!R48, 'HEDENBERG (2)'!R48, HERNANDEZ!R48, SAKAMOTO!R48, SATELE!R48, TJIPTAHADI!R48, TRAGARZ!R48, VARGAS!R48, VOELCKER!R48)</f>
        <v>0.125</v>
      </c>
      <c r="S48" s="57">
        <f>AVERAGE(DAUGHERTY!S48, DECARBO!S48, DEELEY!S48, DIAZ!S48, 'DIAZ (2)'!S48, EVETT!S48, FLORES!S48, HEDENBERG!S48, 'HEDENBERG (2)'!S48, HERNANDEZ!S48, SAKAMOTO!S48, SATELE!S48, TJIPTAHADI!S48, TRAGARZ!S48, VARGAS!S48, VOELCKER!S48)</f>
        <v>0.125</v>
      </c>
      <c r="T48" s="28">
        <v>20</v>
      </c>
      <c r="U48" s="29">
        <f t="shared" si="2"/>
        <v>107.0625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57">
        <f>AVERAGE(DAUGHERTY!J49, DECARBO!J49, DEELEY!J49, DIAZ!J49, 'DIAZ (2)'!J49, EVETT!J49, FLORES!J49, HEDENBERG!J49, 'HEDENBERG (2)'!J49, HERNANDEZ!J49, SAKAMOTO!J49, SATELE!J49, TJIPTAHADI!J49, TRAGARZ!J49, VARGAS!J49, VOELCKER!J49)</f>
        <v>0</v>
      </c>
      <c r="K49" s="57">
        <f>AVERAGE(DAUGHERTY!K49, DECARBO!K49, DEELEY!K49, DIAZ!K49, 'DIAZ (2)'!K49, EVETT!K49, FLORES!K49, HEDENBERG!K49, 'HEDENBERG (2)'!K49, HERNANDEZ!K49, SAKAMOTO!K49, SATELE!K49, TJIPTAHADI!K49, TRAGARZ!K49, VARGAS!K49, VOELCKER!K49)</f>
        <v>0</v>
      </c>
      <c r="L49" s="57">
        <f>AVERAGE(DAUGHERTY!L49, DECARBO!L49, DEELEY!L49, DIAZ!L49, 'DIAZ (2)'!L49, EVETT!L49, FLORES!L49, HEDENBERG!L49, 'HEDENBERG (2)'!L49, HERNANDEZ!L49, SAKAMOTO!L49, SATELE!L49, TJIPTAHADI!L49, TRAGARZ!L49, VARGAS!L49, VOELCKER!L49)</f>
        <v>0.5625</v>
      </c>
      <c r="M49" s="57">
        <f>AVERAGE(DAUGHERTY!M49, DECARBO!M49, DEELEY!M49, DIAZ!M49, 'DIAZ (2)'!M49, EVETT!M49, FLORES!M49, HEDENBERG!M49, 'HEDENBERG (2)'!M49, HERNANDEZ!M49, SAKAMOTO!M49, SATELE!M49, TJIPTAHADI!M49, TRAGARZ!M49, VARGAS!M49, VOELCKER!M49)</f>
        <v>1</v>
      </c>
      <c r="N49" s="57">
        <f>AVERAGE(DAUGHERTY!N49, DECARBO!N49, DEELEY!N49, DIAZ!N49, 'DIAZ (2)'!N49, EVETT!N49, FLORES!N49, HEDENBERG!N49, 'HEDENBERG (2)'!N49, HERNANDEZ!N49, SAKAMOTO!N49, SATELE!N49, TJIPTAHADI!N49, TRAGARZ!N49, VARGAS!N49, VOELCKER!N49)</f>
        <v>0.3125</v>
      </c>
      <c r="O49" s="57">
        <f>AVERAGE(DAUGHERTY!O49, DECARBO!O49, DEELEY!O49, DIAZ!O49, 'DIAZ (2)'!O49, EVETT!O49, FLORES!O49, HEDENBERG!O49, 'HEDENBERG (2)'!O49, HERNANDEZ!O49, SAKAMOTO!O49, SATELE!O49, TJIPTAHADI!O49, TRAGARZ!O49, VARGAS!O49, VOELCKER!O49)</f>
        <v>1.625</v>
      </c>
      <c r="P49" s="57">
        <f>AVERAGE(DAUGHERTY!P49, DECARBO!P49, DEELEY!P49, DIAZ!P49, 'DIAZ (2)'!P49, EVETT!P49, FLORES!P49, HEDENBERG!P49, 'HEDENBERG (2)'!P49, HERNANDEZ!P49, SAKAMOTO!P49, SATELE!P49, TJIPTAHADI!P49, TRAGARZ!P49, VARGAS!P49, VOELCKER!P49)</f>
        <v>1.625</v>
      </c>
      <c r="Q49" s="57">
        <f>AVERAGE(DAUGHERTY!Q49, DECARBO!Q49, DEELEY!Q49, DIAZ!Q49, 'DIAZ (2)'!Q49, EVETT!Q49, FLORES!Q49, HEDENBERG!Q49, 'HEDENBERG (2)'!Q49, HERNANDEZ!Q49, SAKAMOTO!Q49, SATELE!Q49, TJIPTAHADI!Q49, TRAGARZ!Q49, VARGAS!Q49, VOELCKER!Q49)</f>
        <v>1.5</v>
      </c>
      <c r="R49" s="57">
        <f>AVERAGE(DAUGHERTY!R49, DECARBO!R49, DEELEY!R49, DIAZ!R49, 'DIAZ (2)'!R49, EVETT!R49, FLORES!R49, HEDENBERG!R49, 'HEDENBERG (2)'!R49, HERNANDEZ!R49, SAKAMOTO!R49, SATELE!R49, TJIPTAHADI!R49, TRAGARZ!R49, VARGAS!R49, VOELCKER!R49)</f>
        <v>0.125</v>
      </c>
      <c r="S49" s="57">
        <f>AVERAGE(DAUGHERTY!S49, DECARBO!S49, DEELEY!S49, DIAZ!S49, 'DIAZ (2)'!S49, EVETT!S49, FLORES!S49, HEDENBERG!S49, 'HEDENBERG (2)'!S49, HERNANDEZ!S49, SAKAMOTO!S49, SATELE!S49, TJIPTAHADI!S49, TRAGARZ!S49, VARGAS!S49, VOELCKER!S49)</f>
        <v>0.125</v>
      </c>
      <c r="T49" s="28">
        <v>21</v>
      </c>
      <c r="U49" s="29">
        <f t="shared" si="2"/>
        <v>103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57">
        <f>AVERAGE(DAUGHERTY!J50, DECARBO!J50, DEELEY!J50, DIAZ!J50, 'DIAZ (2)'!J50, EVETT!J50, FLORES!J50, HEDENBERG!J50, 'HEDENBERG (2)'!J50, HERNANDEZ!J50, SAKAMOTO!J50, SATELE!J50, TJIPTAHADI!J50, TRAGARZ!J50, VARGAS!J50, VOELCKER!J50)</f>
        <v>0</v>
      </c>
      <c r="K50" s="57">
        <f>AVERAGE(DAUGHERTY!K50, DECARBO!K50, DEELEY!K50, DIAZ!K50, 'DIAZ (2)'!K50, EVETT!K50, FLORES!K50, HEDENBERG!K50, 'HEDENBERG (2)'!K50, HERNANDEZ!K50, SAKAMOTO!K50, SATELE!K50, TJIPTAHADI!K50, TRAGARZ!K50, VARGAS!K50, VOELCKER!K50)</f>
        <v>0</v>
      </c>
      <c r="L50" s="57">
        <f>AVERAGE(DAUGHERTY!L50, DECARBO!L50, DEELEY!L50, DIAZ!L50, 'DIAZ (2)'!L50, EVETT!L50, FLORES!L50, HEDENBERG!L50, 'HEDENBERG (2)'!L50, HERNANDEZ!L50, SAKAMOTO!L50, SATELE!L50, TJIPTAHADI!L50, TRAGARZ!L50, VARGAS!L50, VOELCKER!L50)</f>
        <v>1.1875</v>
      </c>
      <c r="M50" s="57">
        <f>AVERAGE(DAUGHERTY!M50, DECARBO!M50, DEELEY!M50, DIAZ!M50, 'DIAZ (2)'!M50, EVETT!M50, FLORES!M50, HEDENBERG!M50, 'HEDENBERG (2)'!M50, HERNANDEZ!M50, SAKAMOTO!M50, SATELE!M50, TJIPTAHADI!M50, TRAGARZ!M50, VARGAS!M50, VOELCKER!M50)</f>
        <v>1</v>
      </c>
      <c r="N50" s="57">
        <f>AVERAGE(DAUGHERTY!N50, DECARBO!N50, DEELEY!N50, DIAZ!N50, 'DIAZ (2)'!N50, EVETT!N50, FLORES!N50, HEDENBERG!N50, 'HEDENBERG (2)'!N50, HERNANDEZ!N50, SAKAMOTO!N50, SATELE!N50, TJIPTAHADI!N50, TRAGARZ!N50, VARGAS!N50, VOELCKER!N50)</f>
        <v>0.875</v>
      </c>
      <c r="O50" s="57">
        <f>AVERAGE(DAUGHERTY!O50, DECARBO!O50, DEELEY!O50, DIAZ!O50, 'DIAZ (2)'!O50, EVETT!O50, FLORES!O50, HEDENBERG!O50, 'HEDENBERG (2)'!O50, HERNANDEZ!O50, SAKAMOTO!O50, SATELE!O50, TJIPTAHADI!O50, TRAGARZ!O50, VARGAS!O50, VOELCKER!O50)</f>
        <v>1.4375</v>
      </c>
      <c r="P50" s="57">
        <f>AVERAGE(DAUGHERTY!P50, DECARBO!P50, DEELEY!P50, DIAZ!P50, 'DIAZ (2)'!P50, EVETT!P50, FLORES!P50, HEDENBERG!P50, 'HEDENBERG (2)'!P50, HERNANDEZ!P50, SAKAMOTO!P50, SATELE!P50, TJIPTAHADI!P50, TRAGARZ!P50, VARGAS!P50, VOELCKER!P50)</f>
        <v>1.625</v>
      </c>
      <c r="Q50" s="57">
        <f>AVERAGE(DAUGHERTY!Q50, DECARBO!Q50, DEELEY!Q50, DIAZ!Q50, 'DIAZ (2)'!Q50, EVETT!Q50, FLORES!Q50, HEDENBERG!Q50, 'HEDENBERG (2)'!Q50, HERNANDEZ!Q50, SAKAMOTO!Q50, SATELE!Q50, TJIPTAHADI!Q50, TRAGARZ!Q50, VARGAS!Q50, VOELCKER!Q50)</f>
        <v>0.6875</v>
      </c>
      <c r="R50" s="57">
        <f>AVERAGE(DAUGHERTY!R50, DECARBO!R50, DEELEY!R50, DIAZ!R50, 'DIAZ (2)'!R50, EVETT!R50, FLORES!R50, HEDENBERG!R50, 'HEDENBERG (2)'!R50, HERNANDEZ!R50, SAKAMOTO!R50, SATELE!R50, TJIPTAHADI!R50, TRAGARZ!R50, VARGAS!R50, VOELCKER!R50)</f>
        <v>0.125</v>
      </c>
      <c r="S50" s="57">
        <f>AVERAGE(DAUGHERTY!S50, DECARBO!S50, DEELEY!S50, DIAZ!S50, 'DIAZ (2)'!S50, EVETT!S50, FLORES!S50, HEDENBERG!S50, 'HEDENBERG (2)'!S50, HERNANDEZ!S50, SAKAMOTO!S50, SATELE!S50, TJIPTAHADI!S50, TRAGARZ!S50, VARGAS!S50, VOELCKER!S50)</f>
        <v>0.125</v>
      </c>
      <c r="T50" s="28">
        <v>22</v>
      </c>
      <c r="U50" s="29">
        <f t="shared" si="2"/>
        <v>98.5625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57">
        <f>AVERAGE(DAUGHERTY!J51, DECARBO!J51, DEELEY!J51, DIAZ!J51, 'DIAZ (2)'!J51, EVETT!J51, FLORES!J51, HEDENBERG!J51, 'HEDENBERG (2)'!J51, HERNANDEZ!J51, SAKAMOTO!J51, SATELE!J51, TJIPTAHADI!J51, TRAGARZ!J51, VARGAS!J51, VOELCKER!J51)</f>
        <v>0</v>
      </c>
      <c r="K51" s="57">
        <f>AVERAGE(DAUGHERTY!K51, DECARBO!K51, DEELEY!K51, DIAZ!K51, 'DIAZ (2)'!K51, EVETT!K51, FLORES!K51, HEDENBERG!K51, 'HEDENBERG (2)'!K51, HERNANDEZ!K51, SAKAMOTO!K51, SATELE!K51, TJIPTAHADI!K51, TRAGARZ!K51, VARGAS!K51, VOELCKER!K51)</f>
        <v>0</v>
      </c>
      <c r="L51" s="57">
        <f>AVERAGE(DAUGHERTY!L51, DECARBO!L51, DEELEY!L51, DIAZ!L51, 'DIAZ (2)'!L51, EVETT!L51, FLORES!L51, HEDENBERG!L51, 'HEDENBERG (2)'!L51, HERNANDEZ!L51, SAKAMOTO!L51, SATELE!L51, TJIPTAHADI!L51, TRAGARZ!L51, VARGAS!L51, VOELCKER!L51)</f>
        <v>0.625</v>
      </c>
      <c r="M51" s="57">
        <f>AVERAGE(DAUGHERTY!M51, DECARBO!M51, DEELEY!M51, DIAZ!M51, 'DIAZ (2)'!M51, EVETT!M51, FLORES!M51, HEDENBERG!M51, 'HEDENBERG (2)'!M51, HERNANDEZ!M51, SAKAMOTO!M51, SATELE!M51, TJIPTAHADI!M51, TRAGARZ!M51, VARGAS!M51, VOELCKER!M51)</f>
        <v>1</v>
      </c>
      <c r="N51" s="57">
        <f>AVERAGE(DAUGHERTY!N51, DECARBO!N51, DEELEY!N51, DIAZ!N51, 'DIAZ (2)'!N51, EVETT!N51, FLORES!N51, HEDENBERG!N51, 'HEDENBERG (2)'!N51, HERNANDEZ!N51, SAKAMOTO!N51, SATELE!N51, TJIPTAHADI!N51, TRAGARZ!N51, VARGAS!N51, VOELCKER!N51)</f>
        <v>0.875</v>
      </c>
      <c r="O51" s="57">
        <f>AVERAGE(DAUGHERTY!O51, DECARBO!O51, DEELEY!O51, DIAZ!O51, 'DIAZ (2)'!O51, EVETT!O51, FLORES!O51, HEDENBERG!O51, 'HEDENBERG (2)'!O51, HERNANDEZ!O51, SAKAMOTO!O51, SATELE!O51, TJIPTAHADI!O51, TRAGARZ!O51, VARGAS!O51, VOELCKER!O51)</f>
        <v>1.5625</v>
      </c>
      <c r="P51" s="57">
        <f>AVERAGE(DAUGHERTY!P51, DECARBO!P51, DEELEY!P51, DIAZ!P51, 'DIAZ (2)'!P51, EVETT!P51, FLORES!P51, HEDENBERG!P51, 'HEDENBERG (2)'!P51, HERNANDEZ!P51, SAKAMOTO!P51, SATELE!P51, TJIPTAHADI!P51, TRAGARZ!P51, VARGAS!P51, VOELCKER!P51)</f>
        <v>1.125</v>
      </c>
      <c r="Q51" s="57">
        <f>AVERAGE(DAUGHERTY!Q51, DECARBO!Q51, DEELEY!Q51, DIAZ!Q51, 'DIAZ (2)'!Q51, EVETT!Q51, FLORES!Q51, HEDENBERG!Q51, 'HEDENBERG (2)'!Q51, HERNANDEZ!Q51, SAKAMOTO!Q51, SATELE!Q51, TJIPTAHADI!Q51, TRAGARZ!Q51, VARGAS!Q51, VOELCKER!Q51)</f>
        <v>1.25</v>
      </c>
      <c r="R51" s="57">
        <f>AVERAGE(DAUGHERTY!R51, DECARBO!R51, DEELEY!R51, DIAZ!R51, 'DIAZ (2)'!R51, EVETT!R51, FLORES!R51, HEDENBERG!R51, 'HEDENBERG (2)'!R51, HERNANDEZ!R51, SAKAMOTO!R51, SATELE!R51, TJIPTAHADI!R51, TRAGARZ!R51, VARGAS!R51, VOELCKER!R51)</f>
        <v>0.125</v>
      </c>
      <c r="S51" s="57">
        <f>AVERAGE(DAUGHERTY!S51, DECARBO!S51, DEELEY!S51, DIAZ!S51, 'DIAZ (2)'!S51, EVETT!S51, FLORES!S51, HEDENBERG!S51, 'HEDENBERG (2)'!S51, HERNANDEZ!S51, SAKAMOTO!S51, SATELE!S51, TJIPTAHADI!S51, TRAGARZ!S51, VARGAS!S51, VOELCKER!S51)</f>
        <v>0.125</v>
      </c>
      <c r="T51" s="28">
        <v>23</v>
      </c>
      <c r="U51" s="29">
        <f t="shared" si="2"/>
        <v>93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57">
        <f>AVERAGE(DAUGHERTY!J52, DECARBO!J52, DEELEY!J52, DIAZ!J52, 'DIAZ (2)'!J52, EVETT!J52, FLORES!J52, HEDENBERG!J52, 'HEDENBERG (2)'!J52, HERNANDEZ!J52, SAKAMOTO!J52, SATELE!J52, TJIPTAHADI!J52, TRAGARZ!J52, VARGAS!J52, VOELCKER!J52)</f>
        <v>0</v>
      </c>
      <c r="K52" s="57">
        <f>AVERAGE(DAUGHERTY!K52, DECARBO!K52, DEELEY!K52, DIAZ!K52, 'DIAZ (2)'!K52, EVETT!K52, FLORES!K52, HEDENBERG!K52, 'HEDENBERG (2)'!K52, HERNANDEZ!K52, SAKAMOTO!K52, SATELE!K52, TJIPTAHADI!K52, TRAGARZ!K52, VARGAS!K52, VOELCKER!K52)</f>
        <v>0</v>
      </c>
      <c r="L52" s="57">
        <f>AVERAGE(DAUGHERTY!L52, DECARBO!L52, DEELEY!L52, DIAZ!L52, 'DIAZ (2)'!L52, EVETT!L52, FLORES!L52, HEDENBERG!L52, 'HEDENBERG (2)'!L52, HERNANDEZ!L52, SAKAMOTO!L52, SATELE!L52, TJIPTAHADI!L52, TRAGARZ!L52, VARGAS!L52, VOELCKER!L52)</f>
        <v>0.5</v>
      </c>
      <c r="M52" s="57">
        <f>AVERAGE(DAUGHERTY!M52, DECARBO!M52, DEELEY!M52, DIAZ!M52, 'DIAZ (2)'!M52, EVETT!M52, FLORES!M52, HEDENBERG!M52, 'HEDENBERG (2)'!M52, HERNANDEZ!M52, SAKAMOTO!M52, SATELE!M52, TJIPTAHADI!M52, TRAGARZ!M52, VARGAS!M52, VOELCKER!M52)</f>
        <v>1</v>
      </c>
      <c r="N52" s="57">
        <f>AVERAGE(DAUGHERTY!N52, DECARBO!N52, DEELEY!N52, DIAZ!N52, 'DIAZ (2)'!N52, EVETT!N52, FLORES!N52, HEDENBERG!N52, 'HEDENBERG (2)'!N52, HERNANDEZ!N52, SAKAMOTO!N52, SATELE!N52, TJIPTAHADI!N52, TRAGARZ!N52, VARGAS!N52, VOELCKER!N52)</f>
        <v>0.8125</v>
      </c>
      <c r="O52" s="57">
        <f>AVERAGE(DAUGHERTY!O52, DECARBO!O52, DEELEY!O52, DIAZ!O52, 'DIAZ (2)'!O52, EVETT!O52, FLORES!O52, HEDENBERG!O52, 'HEDENBERG (2)'!O52, HERNANDEZ!O52, SAKAMOTO!O52, SATELE!O52, TJIPTAHADI!O52, TRAGARZ!O52, VARGAS!O52, VOELCKER!O52)</f>
        <v>1.375</v>
      </c>
      <c r="P52" s="57">
        <f>AVERAGE(DAUGHERTY!P52, DECARBO!P52, DEELEY!P52, DIAZ!P52, 'DIAZ (2)'!P52, EVETT!P52, FLORES!P52, HEDENBERG!P52, 'HEDENBERG (2)'!P52, HERNANDEZ!P52, SAKAMOTO!P52, SATELE!P52, TJIPTAHADI!P52, TRAGARZ!P52, VARGAS!P52, VOELCKER!P52)</f>
        <v>1.1875</v>
      </c>
      <c r="Q52" s="57">
        <f>AVERAGE(DAUGHERTY!Q52, DECARBO!Q52, DEELEY!Q52, DIAZ!Q52, 'DIAZ (2)'!Q52, EVETT!Q52, FLORES!Q52, HEDENBERG!Q52, 'HEDENBERG (2)'!Q52, HERNANDEZ!Q52, SAKAMOTO!Q52, SATELE!Q52, TJIPTAHADI!Q52, TRAGARZ!Q52, VARGAS!Q52, VOELCKER!Q52)</f>
        <v>0.8125</v>
      </c>
      <c r="R52" s="57">
        <f>AVERAGE(DAUGHERTY!R52, DECARBO!R52, DEELEY!R52, DIAZ!R52, 'DIAZ (2)'!R52, EVETT!R52, FLORES!R52, HEDENBERG!R52, 'HEDENBERG (2)'!R52, HERNANDEZ!R52, SAKAMOTO!R52, SATELE!R52, TJIPTAHADI!R52, TRAGARZ!R52, VARGAS!R52, VOELCKER!R52)</f>
        <v>0.125</v>
      </c>
      <c r="S52" s="57">
        <f>AVERAGE(DAUGHERTY!S52, DECARBO!S52, DEELEY!S52, DIAZ!S52, 'DIAZ (2)'!S52, EVETT!S52, FLORES!S52, HEDENBERG!S52, 'HEDENBERG (2)'!S52, HERNANDEZ!S52, SAKAMOTO!S52, SATELE!S52, TJIPTAHADI!S52, TRAGARZ!S52, VARGAS!S52, VOELCKER!S52)</f>
        <v>0.125</v>
      </c>
      <c r="T52" s="28">
        <v>24</v>
      </c>
      <c r="U52" s="29">
        <f t="shared" si="2"/>
        <v>86.5625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57">
        <f>AVERAGE(DAUGHERTY!J53, DECARBO!J53, DEELEY!J53, DIAZ!J53, 'DIAZ (2)'!J53, EVETT!J53, FLORES!J53, HEDENBERG!J53, 'HEDENBERG (2)'!J53, HERNANDEZ!J53, SAKAMOTO!J53, SATELE!J53, TJIPTAHADI!J53, TRAGARZ!J53, VARGAS!J53, VOELCKER!J53)</f>
        <v>0</v>
      </c>
      <c r="K53" s="57">
        <f>AVERAGE(DAUGHERTY!K53, DECARBO!K53, DEELEY!K53, DIAZ!K53, 'DIAZ (2)'!K53, EVETT!K53, FLORES!K53, HEDENBERG!K53, 'HEDENBERG (2)'!K53, HERNANDEZ!K53, SAKAMOTO!K53, SATELE!K53, TJIPTAHADI!K53, TRAGARZ!K53, VARGAS!K53, VOELCKER!K53)</f>
        <v>0</v>
      </c>
      <c r="L53" s="57">
        <f>AVERAGE(DAUGHERTY!L53, DECARBO!L53, DEELEY!L53, DIAZ!L53, 'DIAZ (2)'!L53, EVETT!L53, FLORES!L53, HEDENBERG!L53, 'HEDENBERG (2)'!L53, HERNANDEZ!L53, SAKAMOTO!L53, SATELE!L53, TJIPTAHADI!L53, TRAGARZ!L53, VARGAS!L53, VOELCKER!L53)</f>
        <v>1.0625</v>
      </c>
      <c r="M53" s="57">
        <f>AVERAGE(DAUGHERTY!M53, DECARBO!M53, DEELEY!M53, DIAZ!M53, 'DIAZ (2)'!M53, EVETT!M53, FLORES!M53, HEDENBERG!M53, 'HEDENBERG (2)'!M53, HERNANDEZ!M53, SAKAMOTO!M53, SATELE!M53, TJIPTAHADI!M53, TRAGARZ!M53, VARGAS!M53, VOELCKER!M53)</f>
        <v>1</v>
      </c>
      <c r="N53" s="57">
        <f>AVERAGE(DAUGHERTY!N53, DECARBO!N53, DEELEY!N53, DIAZ!N53, 'DIAZ (2)'!N53, EVETT!N53, FLORES!N53, HEDENBERG!N53, 'HEDENBERG (2)'!N53, HERNANDEZ!N53, SAKAMOTO!N53, SATELE!N53, TJIPTAHADI!N53, TRAGARZ!N53, VARGAS!N53, VOELCKER!N53)</f>
        <v>0.9375</v>
      </c>
      <c r="O53" s="57">
        <f>AVERAGE(DAUGHERTY!O53, DECARBO!O53, DEELEY!O53, DIAZ!O53, 'DIAZ (2)'!O53, EVETT!O53, FLORES!O53, HEDENBERG!O53, 'HEDENBERG (2)'!O53, HERNANDEZ!O53, SAKAMOTO!O53, SATELE!O53, TJIPTAHADI!O53, TRAGARZ!O53, VARGAS!O53, VOELCKER!O53)</f>
        <v>1.5625</v>
      </c>
      <c r="P53" s="57">
        <f>AVERAGE(DAUGHERTY!P53, DECARBO!P53, DEELEY!P53, DIAZ!P53, 'DIAZ (2)'!P53, EVETT!P53, FLORES!P53, HEDENBERG!P53, 'HEDENBERG (2)'!P53, HERNANDEZ!P53, SAKAMOTO!P53, SATELE!P53, TJIPTAHADI!P53, TRAGARZ!P53, VARGAS!P53, VOELCKER!P53)</f>
        <v>1.625</v>
      </c>
      <c r="Q53" s="57">
        <f>AVERAGE(DAUGHERTY!Q53, DECARBO!Q53, DEELEY!Q53, DIAZ!Q53, 'DIAZ (2)'!Q53, EVETT!Q53, FLORES!Q53, HEDENBERG!Q53, 'HEDENBERG (2)'!Q53, HERNANDEZ!Q53, SAKAMOTO!Q53, SATELE!Q53, TJIPTAHADI!Q53, TRAGARZ!Q53, VARGAS!Q53, VOELCKER!Q53)</f>
        <v>1.5625</v>
      </c>
      <c r="R53" s="57">
        <f>AVERAGE(DAUGHERTY!R53, DECARBO!R53, DEELEY!R53, DIAZ!R53, 'DIAZ (2)'!R53, EVETT!R53, FLORES!R53, HEDENBERG!R53, 'HEDENBERG (2)'!R53, HERNANDEZ!R53, SAKAMOTO!R53, SATELE!R53, TJIPTAHADI!R53, TRAGARZ!R53, VARGAS!R53, VOELCKER!R53)</f>
        <v>0.125</v>
      </c>
      <c r="S53" s="57">
        <f>AVERAGE(DAUGHERTY!S53, DECARBO!S53, DEELEY!S53, DIAZ!S53, 'DIAZ (2)'!S53, EVETT!S53, FLORES!S53, HEDENBERG!S53, 'HEDENBERG (2)'!S53, HERNANDEZ!S53, SAKAMOTO!S53, SATELE!S53, TJIPTAHADI!S53, TRAGARZ!S53, VARGAS!S53, VOELCKER!S53)</f>
        <v>0.125</v>
      </c>
      <c r="T53" s="28">
        <v>25</v>
      </c>
      <c r="U53" s="29">
        <f t="shared" si="2"/>
        <v>87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57">
        <f>AVERAGE(DAUGHERTY!J54, DECARBO!J54, DEELEY!J54, DIAZ!J54, 'DIAZ (2)'!J54, EVETT!J54, FLORES!J54, HEDENBERG!J54, 'HEDENBERG (2)'!J54, HERNANDEZ!J54, SAKAMOTO!J54, SATELE!J54, TJIPTAHADI!J54, TRAGARZ!J54, VARGAS!J54, VOELCKER!J54)</f>
        <v>0</v>
      </c>
      <c r="K54" s="57">
        <f>AVERAGE(DAUGHERTY!K54, DECARBO!K54, DEELEY!K54, DIAZ!K54, 'DIAZ (2)'!K54, EVETT!K54, FLORES!K54, HEDENBERG!K54, 'HEDENBERG (2)'!K54, HERNANDEZ!K54, SAKAMOTO!K54, SATELE!K54, TJIPTAHADI!K54, TRAGARZ!K54, VARGAS!K54, VOELCKER!K54)</f>
        <v>0</v>
      </c>
      <c r="L54" s="57">
        <f>AVERAGE(DAUGHERTY!L54, DECARBO!L54, DEELEY!L54, DIAZ!L54, 'DIAZ (2)'!L54, EVETT!L54, FLORES!L54, HEDENBERG!L54, 'HEDENBERG (2)'!L54, HERNANDEZ!L54, SAKAMOTO!L54, SATELE!L54, TJIPTAHADI!L54, TRAGARZ!L54, VARGAS!L54, VOELCKER!L54)</f>
        <v>1.375</v>
      </c>
      <c r="M54" s="57">
        <f>AVERAGE(DAUGHERTY!M54, DECARBO!M54, DEELEY!M54, DIAZ!M54, 'DIAZ (2)'!M54, EVETT!M54, FLORES!M54, HEDENBERG!M54, 'HEDENBERG (2)'!M54, HERNANDEZ!M54, SAKAMOTO!M54, SATELE!M54, TJIPTAHADI!M54, TRAGARZ!M54, VARGAS!M54, VOELCKER!M54)</f>
        <v>1</v>
      </c>
      <c r="N54" s="57">
        <f>AVERAGE(DAUGHERTY!N54, DECARBO!N54, DEELEY!N54, DIAZ!N54, 'DIAZ (2)'!N54, EVETT!N54, FLORES!N54, HEDENBERG!N54, 'HEDENBERG (2)'!N54, HERNANDEZ!N54, SAKAMOTO!N54, SATELE!N54, TJIPTAHADI!N54, TRAGARZ!N54, VARGAS!N54, VOELCKER!N54)</f>
        <v>0.25</v>
      </c>
      <c r="O54" s="57">
        <f>AVERAGE(DAUGHERTY!O54, DECARBO!O54, DEELEY!O54, DIAZ!O54, 'DIAZ (2)'!O54, EVETT!O54, FLORES!O54, HEDENBERG!O54, 'HEDENBERG (2)'!O54, HERNANDEZ!O54, SAKAMOTO!O54, SATELE!O54, TJIPTAHADI!O54, TRAGARZ!O54, VARGAS!O54, VOELCKER!O54)</f>
        <v>1.5</v>
      </c>
      <c r="P54" s="57">
        <f>AVERAGE(DAUGHERTY!P54, DECARBO!P54, DEELEY!P54, DIAZ!P54, 'DIAZ (2)'!P54, EVETT!P54, FLORES!P54, HEDENBERG!P54, 'HEDENBERG (2)'!P54, HERNANDEZ!P54, SAKAMOTO!P54, SATELE!P54, TJIPTAHADI!P54, TRAGARZ!P54, VARGAS!P54, VOELCKER!P54)</f>
        <v>1.75</v>
      </c>
      <c r="Q54" s="57">
        <f>AVERAGE(DAUGHERTY!Q54, DECARBO!Q54, DEELEY!Q54, DIAZ!Q54, 'DIAZ (2)'!Q54, EVETT!Q54, FLORES!Q54, HEDENBERG!Q54, 'HEDENBERG (2)'!Q54, HERNANDEZ!Q54, SAKAMOTO!Q54, SATELE!Q54, TJIPTAHADI!Q54, TRAGARZ!Q54, VARGAS!Q54, VOELCKER!Q54)</f>
        <v>1.625</v>
      </c>
      <c r="R54" s="57">
        <f>AVERAGE(DAUGHERTY!R54, DECARBO!R54, DEELEY!R54, DIAZ!R54, 'DIAZ (2)'!R54, EVETT!R54, FLORES!R54, HEDENBERG!R54, 'HEDENBERG (2)'!R54, HERNANDEZ!R54, SAKAMOTO!R54, SATELE!R54, TJIPTAHADI!R54, TRAGARZ!R54, VARGAS!R54, VOELCKER!R54)</f>
        <v>0.125</v>
      </c>
      <c r="S54" s="57">
        <f>AVERAGE(DAUGHERTY!S54, DECARBO!S54, DEELEY!S54, DIAZ!S54, 'DIAZ (2)'!S54, EVETT!S54, FLORES!S54, HEDENBERG!S54, 'HEDENBERG (2)'!S54, HERNANDEZ!S54, SAKAMOTO!S54, SATELE!S54, TJIPTAHADI!S54, TRAGARZ!S54, VARGAS!S54, VOELCKER!S54)</f>
        <v>0.125</v>
      </c>
      <c r="T54" s="28">
        <v>26</v>
      </c>
      <c r="U54" s="29">
        <f t="shared" si="2"/>
        <v>82.875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57">
        <f>AVERAGE(DAUGHERTY!J55, DECARBO!J55, DEELEY!J55, DIAZ!J55, 'DIAZ (2)'!J55, EVETT!J55, FLORES!J55, HEDENBERG!J55, 'HEDENBERG (2)'!J55, HERNANDEZ!J55, SAKAMOTO!J55, SATELE!J55, TJIPTAHADI!J55, TRAGARZ!J55, VARGAS!J55, VOELCKER!J55)</f>
        <v>0.3125</v>
      </c>
      <c r="K55" s="57">
        <f>AVERAGE(DAUGHERTY!K55, DECARBO!K55, DEELEY!K55, DIAZ!K55, 'DIAZ (2)'!K55, EVETT!K55, FLORES!K55, HEDENBERG!K55, 'HEDENBERG (2)'!K55, HERNANDEZ!K55, SAKAMOTO!K55, SATELE!K55, TJIPTAHADI!K55, TRAGARZ!K55, VARGAS!K55, VOELCKER!K55)</f>
        <v>0</v>
      </c>
      <c r="L55" s="57">
        <f>AVERAGE(DAUGHERTY!L55, DECARBO!L55, DEELEY!L55, DIAZ!L55, 'DIAZ (2)'!L55, EVETT!L55, FLORES!L55, HEDENBERG!L55, 'HEDENBERG (2)'!L55, HERNANDEZ!L55, SAKAMOTO!L55, SATELE!L55, TJIPTAHADI!L55, TRAGARZ!L55, VARGAS!L55, VOELCKER!L55)</f>
        <v>1.75</v>
      </c>
      <c r="M55" s="57">
        <f>AVERAGE(DAUGHERTY!M55, DECARBO!M55, DEELEY!M55, DIAZ!M55, 'DIAZ (2)'!M55, EVETT!M55, FLORES!M55, HEDENBERG!M55, 'HEDENBERG (2)'!M55, HERNANDEZ!M55, SAKAMOTO!M55, SATELE!M55, TJIPTAHADI!M55, TRAGARZ!M55, VARGAS!M55, VOELCKER!M55)</f>
        <v>0.9375</v>
      </c>
      <c r="N55" s="57">
        <f>AVERAGE(DAUGHERTY!N55, DECARBO!N55, DEELEY!N55, DIAZ!N55, 'DIAZ (2)'!N55, EVETT!N55, FLORES!N55, HEDENBERG!N55, 'HEDENBERG (2)'!N55, HERNANDEZ!N55, SAKAMOTO!N55, SATELE!N55, TJIPTAHADI!N55, TRAGARZ!N55, VARGAS!N55, VOELCKER!N55)</f>
        <v>0.6875</v>
      </c>
      <c r="O55" s="57">
        <f>AVERAGE(DAUGHERTY!O55, DECARBO!O55, DEELEY!O55, DIAZ!O55, 'DIAZ (2)'!O55, EVETT!O55, FLORES!O55, HEDENBERG!O55, 'HEDENBERG (2)'!O55, HERNANDEZ!O55, SAKAMOTO!O55, SATELE!O55, TJIPTAHADI!O55, TRAGARZ!O55, VARGAS!O55, VOELCKER!O55)</f>
        <v>1.625</v>
      </c>
      <c r="P55" s="57">
        <f>AVERAGE(DAUGHERTY!P55, DECARBO!P55, DEELEY!P55, DIAZ!P55, 'DIAZ (2)'!P55, EVETT!P55, FLORES!P55, HEDENBERG!P55, 'HEDENBERG (2)'!P55, HERNANDEZ!P55, SAKAMOTO!P55, SATELE!P55, TJIPTAHADI!P55, TRAGARZ!P55, VARGAS!P55, VOELCKER!P55)</f>
        <v>0.75</v>
      </c>
      <c r="Q55" s="57">
        <f>AVERAGE(DAUGHERTY!Q55, DECARBO!Q55, DEELEY!Q55, DIAZ!Q55, 'DIAZ (2)'!Q55, EVETT!Q55, FLORES!Q55, HEDENBERG!Q55, 'HEDENBERG (2)'!Q55, HERNANDEZ!Q55, SAKAMOTO!Q55, SATELE!Q55, TJIPTAHADI!Q55, TRAGARZ!Q55, VARGAS!Q55, VOELCKER!Q55)</f>
        <v>0.6875</v>
      </c>
      <c r="R55" s="57">
        <f>AVERAGE(DAUGHERTY!R55, DECARBO!R55, DEELEY!R55, DIAZ!R55, 'DIAZ (2)'!R55, EVETT!R55, FLORES!R55, HEDENBERG!R55, 'HEDENBERG (2)'!R55, HERNANDEZ!R55, SAKAMOTO!R55, SATELE!R55, TJIPTAHADI!R55, TRAGARZ!R55, VARGAS!R55, VOELCKER!R55)</f>
        <v>0.3125</v>
      </c>
      <c r="S55" s="57">
        <f>AVERAGE(DAUGHERTY!S55, DECARBO!S55, DEELEY!S55, DIAZ!S55, 'DIAZ (2)'!S55, EVETT!S55, FLORES!S55, HEDENBERG!S55, 'HEDENBERG (2)'!S55, HERNANDEZ!S55, SAKAMOTO!S55, SATELE!S55, TJIPTAHADI!S55, TRAGARZ!S55, VARGAS!S55, VOELCKER!S55)</f>
        <v>0.3125</v>
      </c>
      <c r="T55" s="28">
        <v>27</v>
      </c>
      <c r="U55" s="29">
        <f t="shared" si="2"/>
        <v>78.0625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57">
        <f>AVERAGE(DAUGHERTY!J57, DECARBO!J57, DEELEY!J57, DIAZ!J57, 'DIAZ (2)'!J57, EVETT!J57, FLORES!J57, HEDENBERG!J57, 'HEDENBERG (2)'!J57, HERNANDEZ!J57, SAKAMOTO!J57, SATELE!J57, TJIPTAHADI!J57, TRAGARZ!J57, VARGAS!J57, VOELCKER!J57)</f>
        <v>0.125</v>
      </c>
      <c r="K57" s="57">
        <f>AVERAGE(DAUGHERTY!K57, DECARBO!K57, DEELEY!K57, DIAZ!K57, 'DIAZ (2)'!K57, EVETT!K57, FLORES!K57, HEDENBERG!K57, 'HEDENBERG (2)'!K57, HERNANDEZ!K57, SAKAMOTO!K57, SATELE!K57, TJIPTAHADI!K57, TRAGARZ!K57, VARGAS!K57, VOELCKER!K57)</f>
        <v>1.5</v>
      </c>
      <c r="L57" s="57">
        <f>AVERAGE(DAUGHERTY!L57, DECARBO!L57, DEELEY!L57, DIAZ!L57, 'DIAZ (2)'!L57, EVETT!L57, FLORES!L57, HEDENBERG!L57, 'HEDENBERG (2)'!L57, HERNANDEZ!L57, SAKAMOTO!L57, SATELE!L57, TJIPTAHADI!L57, TRAGARZ!L57, VARGAS!L57, VOELCKER!L57)</f>
        <v>0.9375</v>
      </c>
      <c r="M57" s="57">
        <f>AVERAGE(DAUGHERTY!M57, DECARBO!M57, DEELEY!M57, DIAZ!M57, 'DIAZ (2)'!M57, EVETT!M57, FLORES!M57, HEDENBERG!M57, 'HEDENBERG (2)'!M57, HERNANDEZ!M57, SAKAMOTO!M57, SATELE!M57, TJIPTAHADI!M57, TRAGARZ!M57, VARGAS!M57, VOELCKER!M57)</f>
        <v>1</v>
      </c>
      <c r="N57" s="57">
        <f>AVERAGE(DAUGHERTY!N57, DECARBO!N57, DEELEY!N57, DIAZ!N57, 'DIAZ (2)'!N57, EVETT!N57, FLORES!N57, HEDENBERG!N57, 'HEDENBERG (2)'!N57, HERNANDEZ!N57, SAKAMOTO!N57, SATELE!N57, TJIPTAHADI!N57, TRAGARZ!N57, VARGAS!N57, VOELCKER!N57)</f>
        <v>0</v>
      </c>
      <c r="O57" s="57">
        <f>AVERAGE(DAUGHERTY!O57, DECARBO!O57, DEELEY!O57, DIAZ!O57, 'DIAZ (2)'!O57, EVETT!O57, FLORES!O57, HEDENBERG!O57, 'HEDENBERG (2)'!O57, HERNANDEZ!O57, SAKAMOTO!O57, SATELE!O57, TJIPTAHADI!O57, TRAGARZ!O57, VARGAS!O57, VOELCKER!O57)</f>
        <v>1.625</v>
      </c>
      <c r="P57" s="57">
        <f>AVERAGE(DAUGHERTY!P57, DECARBO!P57, DEELEY!P57, DIAZ!P57, 'DIAZ (2)'!P57, EVETT!P57, FLORES!P57, HEDENBERG!P57, 'HEDENBERG (2)'!P57, HERNANDEZ!P57, SAKAMOTO!P57, SATELE!P57, TJIPTAHADI!P57, TRAGARZ!P57, VARGAS!P57, VOELCKER!P57)</f>
        <v>0.125</v>
      </c>
      <c r="Q57" s="57">
        <f>AVERAGE(DAUGHERTY!Q57, DECARBO!Q57, DEELEY!Q57, DIAZ!Q57, 'DIAZ (2)'!Q57, EVETT!Q57, FLORES!Q57, HEDENBERG!Q57, 'HEDENBERG (2)'!Q57, HERNANDEZ!Q57, SAKAMOTO!Q57, SATELE!Q57, TJIPTAHADI!Q57, TRAGARZ!Q57, VARGAS!Q57, VOELCKER!Q57)</f>
        <v>0.125</v>
      </c>
      <c r="R57" s="57">
        <f>AVERAGE(DAUGHERTY!R57, DECARBO!R57, DEELEY!R57, DIAZ!R57, 'DIAZ (2)'!R57, EVETT!R57, FLORES!R57, HEDENBERG!R57, 'HEDENBERG (2)'!R57, HERNANDEZ!R57, SAKAMOTO!R57, SATELE!R57, TJIPTAHADI!R57, TRAGARZ!R57, VARGAS!R57, VOELCKER!R57)</f>
        <v>0.125</v>
      </c>
      <c r="S57" s="57">
        <f>AVERAGE(DAUGHERTY!S57, DECARBO!S57, DEELEY!S57, DIAZ!S57, 'DIAZ (2)'!S57, EVETT!S57, FLORES!S57, HEDENBERG!S57, 'HEDENBERG (2)'!S57, HERNANDEZ!S57, SAKAMOTO!S57, SATELE!S57, TJIPTAHADI!S57, TRAGARZ!S57, VARGAS!S57, VOELCKER!S57)</f>
        <v>0.1875</v>
      </c>
      <c r="T57" s="28">
        <v>1</v>
      </c>
      <c r="U57" s="29">
        <f t="shared" ref="U57:U66" si="3">(J57*5)+(K57*6)+(L57*3)+(M57*7)+(N57*1)+(O57*4)+(P57*2)+(Q57*2)+(MAX(R57:S57)*2)+(((38-T57+1)*1.5)*3)</f>
        <v>197.8125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57">
        <f>AVERAGE(DAUGHERTY!J58, DECARBO!J58, DEELEY!J58, DIAZ!J58, 'DIAZ (2)'!J58, EVETT!J58, FLORES!J58, HEDENBERG!J58, 'HEDENBERG (2)'!J58, HERNANDEZ!J58, SAKAMOTO!J58, SATELE!J58, TJIPTAHADI!J58, TRAGARZ!J58, VARGAS!J58, VOELCKER!J58)</f>
        <v>0</v>
      </c>
      <c r="K58" s="57">
        <f>AVERAGE(DAUGHERTY!K58, DECARBO!K58, DEELEY!K58, DIAZ!K58, 'DIAZ (2)'!K58, EVETT!K58, FLORES!K58, HEDENBERG!K58, 'HEDENBERG (2)'!K58, HERNANDEZ!K58, SAKAMOTO!K58, SATELE!K58, TJIPTAHADI!K58, TRAGARZ!K58, VARGAS!K58, VOELCKER!K58)</f>
        <v>1.6875</v>
      </c>
      <c r="L58" s="57">
        <f>AVERAGE(DAUGHERTY!L58, DECARBO!L58, DEELEY!L58, DIAZ!L58, 'DIAZ (2)'!L58, EVETT!L58, FLORES!L58, HEDENBERG!L58, 'HEDENBERG (2)'!L58, HERNANDEZ!L58, SAKAMOTO!L58, SATELE!L58, TJIPTAHADI!L58, TRAGARZ!L58, VARGAS!L58, VOELCKER!L58)</f>
        <v>1.75</v>
      </c>
      <c r="M58" s="57">
        <f>AVERAGE(DAUGHERTY!M58, DECARBO!M58, DEELEY!M58, DIAZ!M58, 'DIAZ (2)'!M58, EVETT!M58, FLORES!M58, HEDENBERG!M58, 'HEDENBERG (2)'!M58, HERNANDEZ!M58, SAKAMOTO!M58, SATELE!M58, TJIPTAHADI!M58, TRAGARZ!M58, VARGAS!M58, VOELCKER!M58)</f>
        <v>1</v>
      </c>
      <c r="N58" s="57">
        <f>AVERAGE(DAUGHERTY!N58, DECARBO!N58, DEELEY!N58, DIAZ!N58, 'DIAZ (2)'!N58, EVETT!N58, FLORES!N58, HEDENBERG!N58, 'HEDENBERG (2)'!N58, HERNANDEZ!N58, SAKAMOTO!N58, SATELE!N58, TJIPTAHADI!N58, TRAGARZ!N58, VARGAS!N58, VOELCKER!N58)</f>
        <v>0</v>
      </c>
      <c r="O58" s="57">
        <f>AVERAGE(DAUGHERTY!O58, DECARBO!O58, DEELEY!O58, DIAZ!O58, 'DIAZ (2)'!O58, EVETT!O58, FLORES!O58, HEDENBERG!O58, 'HEDENBERG (2)'!O58, HERNANDEZ!O58, SAKAMOTO!O58, SATELE!O58, TJIPTAHADI!O58, TRAGARZ!O58, VARGAS!O58, VOELCKER!O58)</f>
        <v>1.625</v>
      </c>
      <c r="P58" s="57">
        <f>AVERAGE(DAUGHERTY!P58, DECARBO!P58, DEELEY!P58, DIAZ!P58, 'DIAZ (2)'!P58, EVETT!P58, FLORES!P58, HEDENBERG!P58, 'HEDENBERG (2)'!P58, HERNANDEZ!P58, SAKAMOTO!P58, SATELE!P58, TJIPTAHADI!P58, TRAGARZ!P58, VARGAS!P58, VOELCKER!P58)</f>
        <v>0.125</v>
      </c>
      <c r="Q58" s="57">
        <f>AVERAGE(DAUGHERTY!Q58, DECARBO!Q58, DEELEY!Q58, DIAZ!Q58, 'DIAZ (2)'!Q58, EVETT!Q58, FLORES!Q58, HEDENBERG!Q58, 'HEDENBERG (2)'!Q58, HERNANDEZ!Q58, SAKAMOTO!Q58, SATELE!Q58, TJIPTAHADI!Q58, TRAGARZ!Q58, VARGAS!Q58, VOELCKER!Q58)</f>
        <v>0.125</v>
      </c>
      <c r="R58" s="57">
        <f>AVERAGE(DAUGHERTY!R58, DECARBO!R58, DEELEY!R58, DIAZ!R58, 'DIAZ (2)'!R58, EVETT!R58, FLORES!R58, HEDENBERG!R58, 'HEDENBERG (2)'!R58, HERNANDEZ!R58, SAKAMOTO!R58, SATELE!R58, TJIPTAHADI!R58, TRAGARZ!R58, VARGAS!R58, VOELCKER!R58)</f>
        <v>0.125</v>
      </c>
      <c r="S58" s="57">
        <f>AVERAGE(DAUGHERTY!S58, DECARBO!S58, DEELEY!S58, DIAZ!S58, 'DIAZ (2)'!S58, EVETT!S58, FLORES!S58, HEDENBERG!S58, 'HEDENBERG (2)'!S58, HERNANDEZ!S58, SAKAMOTO!S58, SATELE!S58, TJIPTAHADI!S58, TRAGARZ!S58, VARGAS!S58, VOELCKER!S58)</f>
        <v>0.1875</v>
      </c>
      <c r="T58" s="28">
        <v>2</v>
      </c>
      <c r="U58" s="29">
        <f t="shared" si="3"/>
        <v>196.25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57">
        <f>AVERAGE(DAUGHERTY!J59, DECARBO!J59, DEELEY!J59, DIAZ!J59, 'DIAZ (2)'!J59, EVETT!J59, FLORES!J59, HEDENBERG!J59, 'HEDENBERG (2)'!J59, HERNANDEZ!J59, SAKAMOTO!J59, SATELE!J59, TJIPTAHADI!J59, TRAGARZ!J59, VARGAS!J59, VOELCKER!J59)</f>
        <v>0.125</v>
      </c>
      <c r="K59" s="57">
        <f>AVERAGE(DAUGHERTY!K59, DECARBO!K59, DEELEY!K59, DIAZ!K59, 'DIAZ (2)'!K59, EVETT!K59, FLORES!K59, HEDENBERG!K59, 'HEDENBERG (2)'!K59, HERNANDEZ!K59, SAKAMOTO!K59, SATELE!K59, TJIPTAHADI!K59, TRAGARZ!K59, VARGAS!K59, VOELCKER!K59)</f>
        <v>1.3125</v>
      </c>
      <c r="L59" s="57">
        <f>AVERAGE(DAUGHERTY!L59, DECARBO!L59, DEELEY!L59, DIAZ!L59, 'DIAZ (2)'!L59, EVETT!L59, FLORES!L59, HEDENBERG!L59, 'HEDENBERG (2)'!L59, HERNANDEZ!L59, SAKAMOTO!L59, SATELE!L59, TJIPTAHADI!L59, TRAGARZ!L59, VARGAS!L59, VOELCKER!L59)</f>
        <v>0.625</v>
      </c>
      <c r="M59" s="57">
        <f>AVERAGE(DAUGHERTY!M59, DECARBO!M59, DEELEY!M59, DIAZ!M59, 'DIAZ (2)'!M59, EVETT!M59, FLORES!M59, HEDENBERG!M59, 'HEDENBERG (2)'!M59, HERNANDEZ!M59, SAKAMOTO!M59, SATELE!M59, TJIPTAHADI!M59, TRAGARZ!M59, VARGAS!M59, VOELCKER!M59)</f>
        <v>1</v>
      </c>
      <c r="N59" s="57">
        <f>AVERAGE(DAUGHERTY!N59, DECARBO!N59, DEELEY!N59, DIAZ!N59, 'DIAZ (2)'!N59, EVETT!N59, FLORES!N59, HEDENBERG!N59, 'HEDENBERG (2)'!N59, HERNANDEZ!N59, SAKAMOTO!N59, SATELE!N59, TJIPTAHADI!N59, TRAGARZ!N59, VARGAS!N59, VOELCKER!N59)</f>
        <v>0</v>
      </c>
      <c r="O59" s="57">
        <f>AVERAGE(DAUGHERTY!O59, DECARBO!O59, DEELEY!O59, DIAZ!O59, 'DIAZ (2)'!O59, EVETT!O59, FLORES!O59, HEDENBERG!O59, 'HEDENBERG (2)'!O59, HERNANDEZ!O59, SAKAMOTO!O59, SATELE!O59, TJIPTAHADI!O59, TRAGARZ!O59, VARGAS!O59, VOELCKER!O59)</f>
        <v>1.625</v>
      </c>
      <c r="P59" s="57">
        <f>AVERAGE(DAUGHERTY!P59, DECARBO!P59, DEELEY!P59, DIAZ!P59, 'DIAZ (2)'!P59, EVETT!P59, FLORES!P59, HEDENBERG!P59, 'HEDENBERG (2)'!P59, HERNANDEZ!P59, SAKAMOTO!P59, SATELE!P59, TJIPTAHADI!P59, TRAGARZ!P59, VARGAS!P59, VOELCKER!P59)</f>
        <v>0.125</v>
      </c>
      <c r="Q59" s="57">
        <f>AVERAGE(DAUGHERTY!Q59, DECARBO!Q59, DEELEY!Q59, DIAZ!Q59, 'DIAZ (2)'!Q59, EVETT!Q59, FLORES!Q59, HEDENBERG!Q59, 'HEDENBERG (2)'!Q59, HERNANDEZ!Q59, SAKAMOTO!Q59, SATELE!Q59, TJIPTAHADI!Q59, TRAGARZ!Q59, VARGAS!Q59, VOELCKER!Q59)</f>
        <v>0.125</v>
      </c>
      <c r="R59" s="57">
        <f>AVERAGE(DAUGHERTY!R59, DECARBO!R59, DEELEY!R59, DIAZ!R59, 'DIAZ (2)'!R59, EVETT!R59, FLORES!R59, HEDENBERG!R59, 'HEDENBERG (2)'!R59, HERNANDEZ!R59, SAKAMOTO!R59, SATELE!R59, TJIPTAHADI!R59, TRAGARZ!R59, VARGAS!R59, VOELCKER!R59)</f>
        <v>0.125</v>
      </c>
      <c r="S59" s="57">
        <f>AVERAGE(DAUGHERTY!S59, DECARBO!S59, DEELEY!S59, DIAZ!S59, 'DIAZ (2)'!S59, EVETT!S59, FLORES!S59, HEDENBERG!S59, 'HEDENBERG (2)'!S59, HERNANDEZ!S59, SAKAMOTO!S59, SATELE!S59, TJIPTAHADI!S59, TRAGARZ!S59, VARGAS!S59, VOELCKER!S59)</f>
        <v>0.1875</v>
      </c>
      <c r="T59" s="28">
        <v>3</v>
      </c>
      <c r="U59" s="29">
        <f t="shared" si="3"/>
        <v>186.75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57">
        <f>AVERAGE(DAUGHERTY!J60, DECARBO!J60, DEELEY!J60, DIAZ!J60, 'DIAZ (2)'!J60, EVETT!J60, FLORES!J60, HEDENBERG!J60, 'HEDENBERG (2)'!J60, HERNANDEZ!J60, SAKAMOTO!J60, SATELE!J60, TJIPTAHADI!J60, TRAGARZ!J60, VARGAS!J60, VOELCKER!J60)</f>
        <v>0</v>
      </c>
      <c r="K60" s="57">
        <f>AVERAGE(DAUGHERTY!K60, DECARBO!K60, DEELEY!K60, DIAZ!K60, 'DIAZ (2)'!K60, EVETT!K60, FLORES!K60, HEDENBERG!K60, 'HEDENBERG (2)'!K60, HERNANDEZ!K60, SAKAMOTO!K60, SATELE!K60, TJIPTAHADI!K60, TRAGARZ!K60, VARGAS!K60, VOELCKER!K60)</f>
        <v>1.625</v>
      </c>
      <c r="L60" s="57">
        <f>AVERAGE(DAUGHERTY!L60, DECARBO!L60, DEELEY!L60, DIAZ!L60, 'DIAZ (2)'!L60, EVETT!L60, FLORES!L60, HEDENBERG!L60, 'HEDENBERG (2)'!L60, HERNANDEZ!L60, SAKAMOTO!L60, SATELE!L60, TJIPTAHADI!L60, TRAGARZ!L60, VARGAS!L60, VOELCKER!L60)</f>
        <v>0.5625</v>
      </c>
      <c r="M60" s="57">
        <f>AVERAGE(DAUGHERTY!M60, DECARBO!M60, DEELEY!M60, DIAZ!M60, 'DIAZ (2)'!M60, EVETT!M60, FLORES!M60, HEDENBERG!M60, 'HEDENBERG (2)'!M60, HERNANDEZ!M60, SAKAMOTO!M60, SATELE!M60, TJIPTAHADI!M60, TRAGARZ!M60, VARGAS!M60, VOELCKER!M60)</f>
        <v>1</v>
      </c>
      <c r="N60" s="57">
        <f>AVERAGE(DAUGHERTY!N60, DECARBO!N60, DEELEY!N60, DIAZ!N60, 'DIAZ (2)'!N60, EVETT!N60, FLORES!N60, HEDENBERG!N60, 'HEDENBERG (2)'!N60, HERNANDEZ!N60, SAKAMOTO!N60, SATELE!N60, TJIPTAHADI!N60, TRAGARZ!N60, VARGAS!N60, VOELCKER!N60)</f>
        <v>0</v>
      </c>
      <c r="O60" s="57">
        <f>AVERAGE(DAUGHERTY!O60, DECARBO!O60, DEELEY!O60, DIAZ!O60, 'DIAZ (2)'!O60, EVETT!O60, FLORES!O60, HEDENBERG!O60, 'HEDENBERG (2)'!O60, HERNANDEZ!O60, SAKAMOTO!O60, SATELE!O60, TJIPTAHADI!O60, TRAGARZ!O60, VARGAS!O60, VOELCKER!O60)</f>
        <v>1.625</v>
      </c>
      <c r="P60" s="57">
        <f>AVERAGE(DAUGHERTY!P60, DECARBO!P60, DEELEY!P60, DIAZ!P60, 'DIAZ (2)'!P60, EVETT!P60, FLORES!P60, HEDENBERG!P60, 'HEDENBERG (2)'!P60, HERNANDEZ!P60, SAKAMOTO!P60, SATELE!P60, TJIPTAHADI!P60, TRAGARZ!P60, VARGAS!P60, VOELCKER!P60)</f>
        <v>0.125</v>
      </c>
      <c r="Q60" s="57">
        <f>AVERAGE(DAUGHERTY!Q60, DECARBO!Q60, DEELEY!Q60, DIAZ!Q60, 'DIAZ (2)'!Q60, EVETT!Q60, FLORES!Q60, HEDENBERG!Q60, 'HEDENBERG (2)'!Q60, HERNANDEZ!Q60, SAKAMOTO!Q60, SATELE!Q60, TJIPTAHADI!Q60, TRAGARZ!Q60, VARGAS!Q60, VOELCKER!Q60)</f>
        <v>0.125</v>
      </c>
      <c r="R60" s="57">
        <f>AVERAGE(DAUGHERTY!R60, DECARBO!R60, DEELEY!R60, DIAZ!R60, 'DIAZ (2)'!R60, EVETT!R60, FLORES!R60, HEDENBERG!R60, 'HEDENBERG (2)'!R60, HERNANDEZ!R60, SAKAMOTO!R60, SATELE!R60, TJIPTAHADI!R60, TRAGARZ!R60, VARGAS!R60, VOELCKER!R60)</f>
        <v>0.125</v>
      </c>
      <c r="S60" s="57">
        <f>AVERAGE(DAUGHERTY!S60, DECARBO!S60, DEELEY!S60, DIAZ!S60, 'DIAZ (2)'!S60, EVETT!S60, FLORES!S60, HEDENBERG!S60, 'HEDENBERG (2)'!S60, HERNANDEZ!S60, SAKAMOTO!S60, SATELE!S60, TJIPTAHADI!S60, TRAGARZ!S60, VARGAS!S60, VOELCKER!S60)</f>
        <v>0.125</v>
      </c>
      <c r="T60" s="28">
        <v>4</v>
      </c>
      <c r="U60" s="29">
        <f t="shared" si="3"/>
        <v>183.1875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57">
        <f>AVERAGE(DAUGHERTY!J61, DECARBO!J61, DEELEY!J61, DIAZ!J61, 'DIAZ (2)'!J61, EVETT!J61, FLORES!J61, HEDENBERG!J61, 'HEDENBERG (2)'!J61, HERNANDEZ!J61, SAKAMOTO!J61, SATELE!J61, TJIPTAHADI!J61, TRAGARZ!J61, VARGAS!J61, VOELCKER!J61)</f>
        <v>0.125</v>
      </c>
      <c r="K61" s="57">
        <f>AVERAGE(DAUGHERTY!K61, DECARBO!K61, DEELEY!K61, DIAZ!K61, 'DIAZ (2)'!K61, EVETT!K61, FLORES!K61, HEDENBERG!K61, 'HEDENBERG (2)'!K61, HERNANDEZ!K61, SAKAMOTO!K61, SATELE!K61, TJIPTAHADI!K61, TRAGARZ!K61, VARGAS!K61, VOELCKER!K61)</f>
        <v>1.625</v>
      </c>
      <c r="L61" s="57">
        <f>AVERAGE(DAUGHERTY!L61, DECARBO!L61, DEELEY!L61, DIAZ!L61, 'DIAZ (2)'!L61, EVETT!L61, FLORES!L61, HEDENBERG!L61, 'HEDENBERG (2)'!L61, HERNANDEZ!L61, SAKAMOTO!L61, SATELE!L61, TJIPTAHADI!L61, TRAGARZ!L61, VARGAS!L61, VOELCKER!L61)</f>
        <v>0.4375</v>
      </c>
      <c r="M61" s="57">
        <f>AVERAGE(DAUGHERTY!M61, DECARBO!M61, DEELEY!M61, DIAZ!M61, 'DIAZ (2)'!M61, EVETT!M61, FLORES!M61, HEDENBERG!M61, 'HEDENBERG (2)'!M61, HERNANDEZ!M61, SAKAMOTO!M61, SATELE!M61, TJIPTAHADI!M61, TRAGARZ!M61, VARGAS!M61, VOELCKER!M61)</f>
        <v>1</v>
      </c>
      <c r="N61" s="57">
        <f>AVERAGE(DAUGHERTY!N61, DECARBO!N61, DEELEY!N61, DIAZ!N61, 'DIAZ (2)'!N61, EVETT!N61, FLORES!N61, HEDENBERG!N61, 'HEDENBERG (2)'!N61, HERNANDEZ!N61, SAKAMOTO!N61, SATELE!N61, TJIPTAHADI!N61, TRAGARZ!N61, VARGAS!N61, VOELCKER!N61)</f>
        <v>0</v>
      </c>
      <c r="O61" s="57">
        <f>AVERAGE(DAUGHERTY!O61, DECARBO!O61, DEELEY!O61, DIAZ!O61, 'DIAZ (2)'!O61, EVETT!O61, FLORES!O61, HEDENBERG!O61, 'HEDENBERG (2)'!O61, HERNANDEZ!O61, SAKAMOTO!O61, SATELE!O61, TJIPTAHADI!O61, TRAGARZ!O61, VARGAS!O61, VOELCKER!O61)</f>
        <v>1.625</v>
      </c>
      <c r="P61" s="57">
        <f>AVERAGE(DAUGHERTY!P61, DECARBO!P61, DEELEY!P61, DIAZ!P61, 'DIAZ (2)'!P61, EVETT!P61, FLORES!P61, HEDENBERG!P61, 'HEDENBERG (2)'!P61, HERNANDEZ!P61, SAKAMOTO!P61, SATELE!P61, TJIPTAHADI!P61, TRAGARZ!P61, VARGAS!P61, VOELCKER!P61)</f>
        <v>0.125</v>
      </c>
      <c r="Q61" s="57">
        <f>AVERAGE(DAUGHERTY!Q61, DECARBO!Q61, DEELEY!Q61, DIAZ!Q61, 'DIAZ (2)'!Q61, EVETT!Q61, FLORES!Q61, HEDENBERG!Q61, 'HEDENBERG (2)'!Q61, HERNANDEZ!Q61, SAKAMOTO!Q61, SATELE!Q61, TJIPTAHADI!Q61, TRAGARZ!Q61, VARGAS!Q61, VOELCKER!Q61)</f>
        <v>0.125</v>
      </c>
      <c r="R61" s="57">
        <f>AVERAGE(DAUGHERTY!R61, DECARBO!R61, DEELEY!R61, DIAZ!R61, 'DIAZ (2)'!R61, EVETT!R61, FLORES!R61, HEDENBERG!R61, 'HEDENBERG (2)'!R61, HERNANDEZ!R61, SAKAMOTO!R61, SATELE!R61, TJIPTAHADI!R61, TRAGARZ!R61, VARGAS!R61, VOELCKER!R61)</f>
        <v>0.125</v>
      </c>
      <c r="S61" s="57">
        <f>AVERAGE(DAUGHERTY!S61, DECARBO!S61, DEELEY!S61, DIAZ!S61, 'DIAZ (2)'!S61, EVETT!S61, FLORES!S61, HEDENBERG!S61, 'HEDENBERG (2)'!S61, HERNANDEZ!S61, SAKAMOTO!S61, SATELE!S61, TJIPTAHADI!S61, TRAGARZ!S61, VARGAS!S61, VOELCKER!S61)</f>
        <v>0.1875</v>
      </c>
      <c r="T61" s="28">
        <v>5</v>
      </c>
      <c r="U61" s="29">
        <f t="shared" si="3"/>
        <v>179.0625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57">
        <f>AVERAGE(DAUGHERTY!J62, DECARBO!J62, DEELEY!J62, DIAZ!J62, 'DIAZ (2)'!J62, EVETT!J62, FLORES!J62, HEDENBERG!J62, 'HEDENBERG (2)'!J62, HERNANDEZ!J62, SAKAMOTO!J62, SATELE!J62, TJIPTAHADI!J62, TRAGARZ!J62, VARGAS!J62, VOELCKER!J62)</f>
        <v>0.125</v>
      </c>
      <c r="K62" s="57">
        <f>AVERAGE(DAUGHERTY!K62, DECARBO!K62, DEELEY!K62, DIAZ!K62, 'DIAZ (2)'!K62, EVETT!K62, FLORES!K62, HEDENBERG!K62, 'HEDENBERG (2)'!K62, HERNANDEZ!K62, SAKAMOTO!K62, SATELE!K62, TJIPTAHADI!K62, TRAGARZ!K62, VARGAS!K62, VOELCKER!K62)</f>
        <v>0.625</v>
      </c>
      <c r="L62" s="57">
        <f>AVERAGE(DAUGHERTY!L62, DECARBO!L62, DEELEY!L62, DIAZ!L62, 'DIAZ (2)'!L62, EVETT!L62, FLORES!L62, HEDENBERG!L62, 'HEDENBERG (2)'!L62, HERNANDEZ!L62, SAKAMOTO!L62, SATELE!L62, TJIPTAHADI!L62, TRAGARZ!L62, VARGAS!L62, VOELCKER!L62)</f>
        <v>0.625</v>
      </c>
      <c r="M62" s="57">
        <f>AVERAGE(DAUGHERTY!M62, DECARBO!M62, DEELEY!M62, DIAZ!M62, 'DIAZ (2)'!M62, EVETT!M62, FLORES!M62, HEDENBERG!M62, 'HEDENBERG (2)'!M62, HERNANDEZ!M62, SAKAMOTO!M62, SATELE!M62, TJIPTAHADI!M62, TRAGARZ!M62, VARGAS!M62, VOELCKER!M62)</f>
        <v>1</v>
      </c>
      <c r="N62" s="57">
        <f>AVERAGE(DAUGHERTY!N62, DECARBO!N62, DEELEY!N62, DIAZ!N62, 'DIAZ (2)'!N62, EVETT!N62, FLORES!N62, HEDENBERG!N62, 'HEDENBERG (2)'!N62, HERNANDEZ!N62, SAKAMOTO!N62, SATELE!N62, TJIPTAHADI!N62, TRAGARZ!N62, VARGAS!N62, VOELCKER!N62)</f>
        <v>0</v>
      </c>
      <c r="O62" s="57">
        <f>AVERAGE(DAUGHERTY!O62, DECARBO!O62, DEELEY!O62, DIAZ!O62, 'DIAZ (2)'!O62, EVETT!O62, FLORES!O62, HEDENBERG!O62, 'HEDENBERG (2)'!O62, HERNANDEZ!O62, SAKAMOTO!O62, SATELE!O62, TJIPTAHADI!O62, TRAGARZ!O62, VARGAS!O62, VOELCKER!O62)</f>
        <v>1.625</v>
      </c>
      <c r="P62" s="57">
        <f>AVERAGE(DAUGHERTY!P62, DECARBO!P62, DEELEY!P62, DIAZ!P62, 'DIAZ (2)'!P62, EVETT!P62, FLORES!P62, HEDENBERG!P62, 'HEDENBERG (2)'!P62, HERNANDEZ!P62, SAKAMOTO!P62, SATELE!P62, TJIPTAHADI!P62, TRAGARZ!P62, VARGAS!P62, VOELCKER!P62)</f>
        <v>0.125</v>
      </c>
      <c r="Q62" s="57">
        <f>AVERAGE(DAUGHERTY!Q62, DECARBO!Q62, DEELEY!Q62, DIAZ!Q62, 'DIAZ (2)'!Q62, EVETT!Q62, FLORES!Q62, HEDENBERG!Q62, 'HEDENBERG (2)'!Q62, HERNANDEZ!Q62, SAKAMOTO!Q62, SATELE!Q62, TJIPTAHADI!Q62, TRAGARZ!Q62, VARGAS!Q62, VOELCKER!Q62)</f>
        <v>0.125</v>
      </c>
      <c r="R62" s="57">
        <f>AVERAGE(DAUGHERTY!R62, DECARBO!R62, DEELEY!R62, DIAZ!R62, 'DIAZ (2)'!R62, EVETT!R62, FLORES!R62, HEDENBERG!R62, 'HEDENBERG (2)'!R62, HERNANDEZ!R62, SAKAMOTO!R62, SATELE!R62, TJIPTAHADI!R62, TRAGARZ!R62, VARGAS!R62, VOELCKER!R62)</f>
        <v>0.125</v>
      </c>
      <c r="S62" s="57">
        <f>AVERAGE(DAUGHERTY!S62, DECARBO!S62, DEELEY!S62, DIAZ!S62, 'DIAZ (2)'!S62, EVETT!S62, FLORES!S62, HEDENBERG!S62, 'HEDENBERG (2)'!S62, HERNANDEZ!S62, SAKAMOTO!S62, SATELE!S62, TJIPTAHADI!S62, TRAGARZ!S62, VARGAS!S62, VOELCKER!S62)</f>
        <v>0.1875</v>
      </c>
      <c r="T62" s="28">
        <v>6</v>
      </c>
      <c r="U62" s="29">
        <f t="shared" si="3"/>
        <v>169.125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57">
        <f>AVERAGE(DAUGHERTY!J63, DECARBO!J63, DEELEY!J63, DIAZ!J63, 'DIAZ (2)'!J63, EVETT!J63, FLORES!J63, HEDENBERG!J63, 'HEDENBERG (2)'!J63, HERNANDEZ!J63, SAKAMOTO!J63, SATELE!J63, TJIPTAHADI!J63, TRAGARZ!J63, VARGAS!J63, VOELCKER!J63)</f>
        <v>0.125</v>
      </c>
      <c r="K63" s="57">
        <f>AVERAGE(DAUGHERTY!K63, DECARBO!K63, DEELEY!K63, DIAZ!K63, 'DIAZ (2)'!K63, EVETT!K63, FLORES!K63, HEDENBERG!K63, 'HEDENBERG (2)'!K63, HERNANDEZ!K63, SAKAMOTO!K63, SATELE!K63, TJIPTAHADI!K63, TRAGARZ!K63, VARGAS!K63, VOELCKER!K63)</f>
        <v>0.9375</v>
      </c>
      <c r="L63" s="57">
        <f>AVERAGE(DAUGHERTY!L63, DECARBO!L63, DEELEY!L63, DIAZ!L63, 'DIAZ (2)'!L63, EVETT!L63, FLORES!L63, HEDENBERG!L63, 'HEDENBERG (2)'!L63, HERNANDEZ!L63, SAKAMOTO!L63, SATELE!L63, TJIPTAHADI!L63, TRAGARZ!L63, VARGAS!L63, VOELCKER!L63)</f>
        <v>0.625</v>
      </c>
      <c r="M63" s="57">
        <f>AVERAGE(DAUGHERTY!M63, DECARBO!M63, DEELEY!M63, DIAZ!M63, 'DIAZ (2)'!M63, EVETT!M63, FLORES!M63, HEDENBERG!M63, 'HEDENBERG (2)'!M63, HERNANDEZ!M63, SAKAMOTO!M63, SATELE!M63, TJIPTAHADI!M63, TRAGARZ!M63, VARGAS!M63, VOELCKER!M63)</f>
        <v>1</v>
      </c>
      <c r="N63" s="57">
        <f>AVERAGE(DAUGHERTY!N63, DECARBO!N63, DEELEY!N63, DIAZ!N63, 'DIAZ (2)'!N63, EVETT!N63, FLORES!N63, HEDENBERG!N63, 'HEDENBERG (2)'!N63, HERNANDEZ!N63, SAKAMOTO!N63, SATELE!N63, TJIPTAHADI!N63, TRAGARZ!N63, VARGAS!N63, VOELCKER!N63)</f>
        <v>0</v>
      </c>
      <c r="O63" s="57">
        <f>AVERAGE(DAUGHERTY!O63, DECARBO!O63, DEELEY!O63, DIAZ!O63, 'DIAZ (2)'!O63, EVETT!O63, FLORES!O63, HEDENBERG!O63, 'HEDENBERG (2)'!O63, HERNANDEZ!O63, SAKAMOTO!O63, SATELE!O63, TJIPTAHADI!O63, TRAGARZ!O63, VARGAS!O63, VOELCKER!O63)</f>
        <v>1.625</v>
      </c>
      <c r="P63" s="57">
        <f>AVERAGE(DAUGHERTY!P63, DECARBO!P63, DEELEY!P63, DIAZ!P63, 'DIAZ (2)'!P63, EVETT!P63, FLORES!P63, HEDENBERG!P63, 'HEDENBERG (2)'!P63, HERNANDEZ!P63, SAKAMOTO!P63, SATELE!P63, TJIPTAHADI!P63, TRAGARZ!P63, VARGAS!P63, VOELCKER!P63)</f>
        <v>0.125</v>
      </c>
      <c r="Q63" s="57">
        <f>AVERAGE(DAUGHERTY!Q63, DECARBO!Q63, DEELEY!Q63, DIAZ!Q63, 'DIAZ (2)'!Q63, EVETT!Q63, FLORES!Q63, HEDENBERG!Q63, 'HEDENBERG (2)'!Q63, HERNANDEZ!Q63, SAKAMOTO!Q63, SATELE!Q63, TJIPTAHADI!Q63, TRAGARZ!Q63, VARGAS!Q63, VOELCKER!Q63)</f>
        <v>0.125</v>
      </c>
      <c r="R63" s="57">
        <f>AVERAGE(DAUGHERTY!R63, DECARBO!R63, DEELEY!R63, DIAZ!R63, 'DIAZ (2)'!R63, EVETT!R63, FLORES!R63, HEDENBERG!R63, 'HEDENBERG (2)'!R63, HERNANDEZ!R63, SAKAMOTO!R63, SATELE!R63, TJIPTAHADI!R63, TRAGARZ!R63, VARGAS!R63, VOELCKER!R63)</f>
        <v>0.125</v>
      </c>
      <c r="S63" s="57">
        <f>AVERAGE(DAUGHERTY!S63, DECARBO!S63, DEELEY!S63, DIAZ!S63, 'DIAZ (2)'!S63, EVETT!S63, FLORES!S63, HEDENBERG!S63, 'HEDENBERG (2)'!S63, HERNANDEZ!S63, SAKAMOTO!S63, SATELE!S63, TJIPTAHADI!S63, TRAGARZ!S63, VARGAS!S63, VOELCKER!S63)</f>
        <v>0.1875</v>
      </c>
      <c r="T63" s="28">
        <v>7</v>
      </c>
      <c r="U63" s="29">
        <f t="shared" si="3"/>
        <v>166.5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57">
        <f>AVERAGE(DAUGHERTY!J64, DECARBO!J64, DEELEY!J64, DIAZ!J64, 'DIAZ (2)'!J64, EVETT!J64, FLORES!J64, HEDENBERG!J64, 'HEDENBERG (2)'!J64, HERNANDEZ!J64, SAKAMOTO!J64, SATELE!J64, TJIPTAHADI!J64, TRAGARZ!J64, VARGAS!J64, VOELCKER!J64)</f>
        <v>0.125</v>
      </c>
      <c r="K64" s="57">
        <f>AVERAGE(DAUGHERTY!K64, DECARBO!K64, DEELEY!K64, DIAZ!K64, 'DIAZ (2)'!K64, EVETT!K64, FLORES!K64, HEDENBERG!K64, 'HEDENBERG (2)'!K64, HERNANDEZ!K64, SAKAMOTO!K64, SATELE!K64, TJIPTAHADI!K64, TRAGARZ!K64, VARGAS!K64, VOELCKER!K64)</f>
        <v>1.4375</v>
      </c>
      <c r="L64" s="57">
        <f>AVERAGE(DAUGHERTY!L64, DECARBO!L64, DEELEY!L64, DIAZ!L64, 'DIAZ (2)'!L64, EVETT!L64, FLORES!L64, HEDENBERG!L64, 'HEDENBERG (2)'!L64, HERNANDEZ!L64, SAKAMOTO!L64, SATELE!L64, TJIPTAHADI!L64, TRAGARZ!L64, VARGAS!L64, VOELCKER!L64)</f>
        <v>0.625</v>
      </c>
      <c r="M64" s="57">
        <f>AVERAGE(DAUGHERTY!M64, DECARBO!M64, DEELEY!M64, DIAZ!M64, 'DIAZ (2)'!M64, EVETT!M64, FLORES!M64, HEDENBERG!M64, 'HEDENBERG (2)'!M64, HERNANDEZ!M64, SAKAMOTO!M64, SATELE!M64, TJIPTAHADI!M64, TRAGARZ!M64, VARGAS!M64, VOELCKER!M64)</f>
        <v>1</v>
      </c>
      <c r="N64" s="57">
        <f>AVERAGE(DAUGHERTY!N64, DECARBO!N64, DEELEY!N64, DIAZ!N64, 'DIAZ (2)'!N64, EVETT!N64, FLORES!N64, HEDENBERG!N64, 'HEDENBERG (2)'!N64, HERNANDEZ!N64, SAKAMOTO!N64, SATELE!N64, TJIPTAHADI!N64, TRAGARZ!N64, VARGAS!N64, VOELCKER!N64)</f>
        <v>0</v>
      </c>
      <c r="O64" s="57">
        <f>AVERAGE(DAUGHERTY!O64, DECARBO!O64, DEELEY!O64, DIAZ!O64, 'DIAZ (2)'!O64, EVETT!O64, FLORES!O64, HEDENBERG!O64, 'HEDENBERG (2)'!O64, HERNANDEZ!O64, SAKAMOTO!O64, SATELE!O64, TJIPTAHADI!O64, TRAGARZ!O64, VARGAS!O64, VOELCKER!O64)</f>
        <v>1.625</v>
      </c>
      <c r="P64" s="57">
        <f>AVERAGE(DAUGHERTY!P64, DECARBO!P64, DEELEY!P64, DIAZ!P64, 'DIAZ (2)'!P64, EVETT!P64, FLORES!P64, HEDENBERG!P64, 'HEDENBERG (2)'!P64, HERNANDEZ!P64, SAKAMOTO!P64, SATELE!P64, TJIPTAHADI!P64, TRAGARZ!P64, VARGAS!P64, VOELCKER!P64)</f>
        <v>0.125</v>
      </c>
      <c r="Q64" s="57">
        <f>AVERAGE(DAUGHERTY!Q64, DECARBO!Q64, DEELEY!Q64, DIAZ!Q64, 'DIAZ (2)'!Q64, EVETT!Q64, FLORES!Q64, HEDENBERG!Q64, 'HEDENBERG (2)'!Q64, HERNANDEZ!Q64, SAKAMOTO!Q64, SATELE!Q64, TJIPTAHADI!Q64, TRAGARZ!Q64, VARGAS!Q64, VOELCKER!Q64)</f>
        <v>0.125</v>
      </c>
      <c r="R64" s="57">
        <f>AVERAGE(DAUGHERTY!R64, DECARBO!R64, DEELEY!R64, DIAZ!R64, 'DIAZ (2)'!R64, EVETT!R64, FLORES!R64, HEDENBERG!R64, 'HEDENBERG (2)'!R64, HERNANDEZ!R64, SAKAMOTO!R64, SATELE!R64, TJIPTAHADI!R64, TRAGARZ!R64, VARGAS!R64, VOELCKER!R64)</f>
        <v>0.125</v>
      </c>
      <c r="S64" s="57">
        <f>AVERAGE(DAUGHERTY!S64, DECARBO!S64, DEELEY!S64, DIAZ!S64, 'DIAZ (2)'!S64, EVETT!S64, FLORES!S64, HEDENBERG!S64, 'HEDENBERG (2)'!S64, HERNANDEZ!S64, SAKAMOTO!S64, SATELE!S64, TJIPTAHADI!S64, TRAGARZ!S64, VARGAS!S64, VOELCKER!S64)</f>
        <v>0.1875</v>
      </c>
      <c r="T64" s="28">
        <v>8</v>
      </c>
      <c r="U64" s="29">
        <f t="shared" si="3"/>
        <v>165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57">
        <f>AVERAGE(DAUGHERTY!J65, DECARBO!J65, DEELEY!J65, DIAZ!J65, 'DIAZ (2)'!J65, EVETT!J65, FLORES!J65, HEDENBERG!J65, 'HEDENBERG (2)'!J65, HERNANDEZ!J65, SAKAMOTO!J65, SATELE!J65, TJIPTAHADI!J65, TRAGARZ!J65, VARGAS!J65, VOELCKER!J65)</f>
        <v>6.25E-2</v>
      </c>
      <c r="K65" s="57">
        <f>AVERAGE(DAUGHERTY!K65, DECARBO!K65, DEELEY!K65, DIAZ!K65, 'DIAZ (2)'!K65, EVETT!K65, FLORES!K65, HEDENBERG!K65, 'HEDENBERG (2)'!K65, HERNANDEZ!K65, SAKAMOTO!K65, SATELE!K65, TJIPTAHADI!K65, TRAGARZ!K65, VARGAS!K65, VOELCKER!K65)</f>
        <v>0.5625</v>
      </c>
      <c r="L65" s="57">
        <f>AVERAGE(DAUGHERTY!L65, DECARBO!L65, DEELEY!L65, DIAZ!L65, 'DIAZ (2)'!L65, EVETT!L65, FLORES!L65, HEDENBERG!L65, 'HEDENBERG (2)'!L65, HERNANDEZ!L65, SAKAMOTO!L65, SATELE!L65, TJIPTAHADI!L65, TRAGARZ!L65, VARGAS!L65, VOELCKER!L65)</f>
        <v>0.5625</v>
      </c>
      <c r="M65" s="57">
        <f>AVERAGE(DAUGHERTY!M65, DECARBO!M65, DEELEY!M65, DIAZ!M65, 'DIAZ (2)'!M65, EVETT!M65, FLORES!M65, HEDENBERG!M65, 'HEDENBERG (2)'!M65, HERNANDEZ!M65, SAKAMOTO!M65, SATELE!M65, TJIPTAHADI!M65, TRAGARZ!M65, VARGAS!M65, VOELCKER!M65)</f>
        <v>1</v>
      </c>
      <c r="N65" s="57">
        <f>AVERAGE(DAUGHERTY!N65, DECARBO!N65, DEELEY!N65, DIAZ!N65, 'DIAZ (2)'!N65, EVETT!N65, FLORES!N65, HEDENBERG!N65, 'HEDENBERG (2)'!N65, HERNANDEZ!N65, SAKAMOTO!N65, SATELE!N65, TJIPTAHADI!N65, TRAGARZ!N65, VARGAS!N65, VOELCKER!N65)</f>
        <v>0</v>
      </c>
      <c r="O65" s="57">
        <f>AVERAGE(DAUGHERTY!O65, DECARBO!O65, DEELEY!O65, DIAZ!O65, 'DIAZ (2)'!O65, EVETT!O65, FLORES!O65, HEDENBERG!O65, 'HEDENBERG (2)'!O65, HERNANDEZ!O65, SAKAMOTO!O65, SATELE!O65, TJIPTAHADI!O65, TRAGARZ!O65, VARGAS!O65, VOELCKER!O65)</f>
        <v>1.625</v>
      </c>
      <c r="P65" s="57">
        <f>AVERAGE(DAUGHERTY!P65, DECARBO!P65, DEELEY!P65, DIAZ!P65, 'DIAZ (2)'!P65, EVETT!P65, FLORES!P65, HEDENBERG!P65, 'HEDENBERG (2)'!P65, HERNANDEZ!P65, SAKAMOTO!P65, SATELE!P65, TJIPTAHADI!P65, TRAGARZ!P65, VARGAS!P65, VOELCKER!P65)</f>
        <v>0.125</v>
      </c>
      <c r="Q65" s="57">
        <f>AVERAGE(DAUGHERTY!Q65, DECARBO!Q65, DEELEY!Q65, DIAZ!Q65, 'DIAZ (2)'!Q65, EVETT!Q65, FLORES!Q65, HEDENBERG!Q65, 'HEDENBERG (2)'!Q65, HERNANDEZ!Q65, SAKAMOTO!Q65, SATELE!Q65, TJIPTAHADI!Q65, TRAGARZ!Q65, VARGAS!Q65, VOELCKER!Q65)</f>
        <v>0.125</v>
      </c>
      <c r="R65" s="57">
        <f>AVERAGE(DAUGHERTY!R65, DECARBO!R65, DEELEY!R65, DIAZ!R65, 'DIAZ (2)'!R65, EVETT!R65, FLORES!R65, HEDENBERG!R65, 'HEDENBERG (2)'!R65, HERNANDEZ!R65, SAKAMOTO!R65, SATELE!R65, TJIPTAHADI!R65, TRAGARZ!R65, VARGAS!R65, VOELCKER!R65)</f>
        <v>0.125</v>
      </c>
      <c r="S65" s="57">
        <f>AVERAGE(DAUGHERTY!S65, DECARBO!S65, DEELEY!S65, DIAZ!S65, 'DIAZ (2)'!S65, EVETT!S65, FLORES!S65, HEDENBERG!S65, 'HEDENBERG (2)'!S65, HERNANDEZ!S65, SAKAMOTO!S65, SATELE!S65, TJIPTAHADI!S65, TRAGARZ!S65, VARGAS!S65, VOELCKER!S65)</f>
        <v>0.125</v>
      </c>
      <c r="T65" s="28">
        <v>9</v>
      </c>
      <c r="U65" s="29">
        <f t="shared" si="3"/>
        <v>154.625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57">
        <f>AVERAGE(DAUGHERTY!J66, DECARBO!J66, DEELEY!J66, DIAZ!J66, 'DIAZ (2)'!J66, EVETT!J66, FLORES!J66, HEDENBERG!J66, 'HEDENBERG (2)'!J66, HERNANDEZ!J66, SAKAMOTO!J66, SATELE!J66, TJIPTAHADI!J66, TRAGARZ!J66, VARGAS!J66, VOELCKER!J66)</f>
        <v>6.25E-2</v>
      </c>
      <c r="K66" s="57">
        <f>AVERAGE(DAUGHERTY!K66, DECARBO!K66, DEELEY!K66, DIAZ!K66, 'DIAZ (2)'!K66, EVETT!K66, FLORES!K66, HEDENBERG!K66, 'HEDENBERG (2)'!K66, HERNANDEZ!K66, SAKAMOTO!K66, SATELE!K66, TJIPTAHADI!K66, TRAGARZ!K66, VARGAS!K66, VOELCKER!K66)</f>
        <v>0.625</v>
      </c>
      <c r="L66" s="57">
        <f>AVERAGE(DAUGHERTY!L66, DECARBO!L66, DEELEY!L66, DIAZ!L66, 'DIAZ (2)'!L66, EVETT!L66, FLORES!L66, HEDENBERG!L66, 'HEDENBERG (2)'!L66, HERNANDEZ!L66, SAKAMOTO!L66, SATELE!L66, TJIPTAHADI!L66, TRAGARZ!L66, VARGAS!L66, VOELCKER!L66)</f>
        <v>0.5625</v>
      </c>
      <c r="M66" s="57">
        <f>AVERAGE(DAUGHERTY!M66, DECARBO!M66, DEELEY!M66, DIAZ!M66, 'DIAZ (2)'!M66, EVETT!M66, FLORES!M66, HEDENBERG!M66, 'HEDENBERG (2)'!M66, HERNANDEZ!M66, SAKAMOTO!M66, SATELE!M66, TJIPTAHADI!M66, TRAGARZ!M66, VARGAS!M66, VOELCKER!M66)</f>
        <v>1</v>
      </c>
      <c r="N66" s="57">
        <f>AVERAGE(DAUGHERTY!N66, DECARBO!N66, DEELEY!N66, DIAZ!N66, 'DIAZ (2)'!N66, EVETT!N66, FLORES!N66, HEDENBERG!N66, 'HEDENBERG (2)'!N66, HERNANDEZ!N66, SAKAMOTO!N66, SATELE!N66, TJIPTAHADI!N66, TRAGARZ!N66, VARGAS!N66, VOELCKER!N66)</f>
        <v>0</v>
      </c>
      <c r="O66" s="57">
        <f>AVERAGE(DAUGHERTY!O66, DECARBO!O66, DEELEY!O66, DIAZ!O66, 'DIAZ (2)'!O66, EVETT!O66, FLORES!O66, HEDENBERG!O66, 'HEDENBERG (2)'!O66, HERNANDEZ!O66, SAKAMOTO!O66, SATELE!O66, TJIPTAHADI!O66, TRAGARZ!O66, VARGAS!O66, VOELCKER!O66)</f>
        <v>1.625</v>
      </c>
      <c r="P66" s="57">
        <f>AVERAGE(DAUGHERTY!P66, DECARBO!P66, DEELEY!P66, DIAZ!P66, 'DIAZ (2)'!P66, EVETT!P66, FLORES!P66, HEDENBERG!P66, 'HEDENBERG (2)'!P66, HERNANDEZ!P66, SAKAMOTO!P66, SATELE!P66, TJIPTAHADI!P66, TRAGARZ!P66, VARGAS!P66, VOELCKER!P66)</f>
        <v>0.125</v>
      </c>
      <c r="Q66" s="57">
        <f>AVERAGE(DAUGHERTY!Q66, DECARBO!Q66, DEELEY!Q66, DIAZ!Q66, 'DIAZ (2)'!Q66, EVETT!Q66, FLORES!Q66, HEDENBERG!Q66, 'HEDENBERG (2)'!Q66, HERNANDEZ!Q66, SAKAMOTO!Q66, SATELE!Q66, TJIPTAHADI!Q66, TRAGARZ!Q66, VARGAS!Q66, VOELCKER!Q66)</f>
        <v>0.125</v>
      </c>
      <c r="R66" s="57">
        <f>AVERAGE(DAUGHERTY!R66, DECARBO!R66, DEELEY!R66, DIAZ!R66, 'DIAZ (2)'!R66, EVETT!R66, FLORES!R66, HEDENBERG!R66, 'HEDENBERG (2)'!R66, HERNANDEZ!R66, SAKAMOTO!R66, SATELE!R66, TJIPTAHADI!R66, TRAGARZ!R66, VARGAS!R66, VOELCKER!R66)</f>
        <v>0.125</v>
      </c>
      <c r="S66" s="57">
        <f>AVERAGE(DAUGHERTY!S66, DECARBO!S66, DEELEY!S66, DIAZ!S66, 'DIAZ (2)'!S66, EVETT!S66, FLORES!S66, HEDENBERG!S66, 'HEDENBERG (2)'!S66, HERNANDEZ!S66, SAKAMOTO!S66, SATELE!S66, TJIPTAHADI!S66, TRAGARZ!S66, VARGAS!S66, VOELCKER!S66)</f>
        <v>0.125</v>
      </c>
      <c r="T66" s="28">
        <v>10</v>
      </c>
      <c r="U66" s="29">
        <f t="shared" si="3"/>
        <v>150.5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57">
        <f>AVERAGE(DAUGHERTY!J68, DECARBO!J68, DEELEY!J68, DIAZ!J68, 'DIAZ (2)'!J68, EVETT!J68, FLORES!J68, HEDENBERG!J68, 'HEDENBERG (2)'!J68, HERNANDEZ!J68, SAKAMOTO!J68, SATELE!J68, TJIPTAHADI!J68, TRAGARZ!J68, VARGAS!J68, VOELCKER!J68)</f>
        <v>0</v>
      </c>
      <c r="K68" s="57">
        <f>AVERAGE(DAUGHERTY!K68, DECARBO!K68, DEELEY!K68, DIAZ!K68, 'DIAZ (2)'!K68, EVETT!K68, FLORES!K68, HEDENBERG!K68, 'HEDENBERG (2)'!K68, HERNANDEZ!K68, SAKAMOTO!K68, SATELE!K68, TJIPTAHADI!K68, TRAGARZ!K68, VARGAS!K68, VOELCKER!K68)</f>
        <v>0</v>
      </c>
      <c r="L68" s="57">
        <f>AVERAGE(DAUGHERTY!L68, DECARBO!L68, DEELEY!L68, DIAZ!L68, 'DIAZ (2)'!L68, EVETT!L68, FLORES!L68, HEDENBERG!L68, 'HEDENBERG (2)'!L68, HERNANDEZ!L68, SAKAMOTO!L68, SATELE!L68, TJIPTAHADI!L68, TRAGARZ!L68, VARGAS!L68, VOELCKER!L68)</f>
        <v>6.25E-2</v>
      </c>
      <c r="M68" s="57">
        <f>AVERAGE(DAUGHERTY!M68, DECARBO!M68, DEELEY!M68, DIAZ!M68, 'DIAZ (2)'!M68, EVETT!M68, FLORES!M68, HEDENBERG!M68, 'HEDENBERG (2)'!M68, HERNANDEZ!M68, SAKAMOTO!M68, SATELE!M68, TJIPTAHADI!M68, TRAGARZ!M68, VARGAS!M68, VOELCKER!M68)</f>
        <v>1</v>
      </c>
      <c r="N68" s="57">
        <f>AVERAGE(DAUGHERTY!N68, DECARBO!N68, DEELEY!N68, DIAZ!N68, 'DIAZ (2)'!N68, EVETT!N68, FLORES!N68, HEDENBERG!N68, 'HEDENBERG (2)'!N68, HERNANDEZ!N68, SAKAMOTO!N68, SATELE!N68, TJIPTAHADI!N68, TRAGARZ!N68, VARGAS!N68, VOELCKER!N68)</f>
        <v>0.1875</v>
      </c>
      <c r="O68" s="57">
        <f>AVERAGE(DAUGHERTY!O68, DECARBO!O68, DEELEY!O68, DIAZ!O68, 'DIAZ (2)'!O68, EVETT!O68, FLORES!O68, HEDENBERG!O68, 'HEDENBERG (2)'!O68, HERNANDEZ!O68, SAKAMOTO!O68, SATELE!O68, TJIPTAHADI!O68, TRAGARZ!O68, VARGAS!O68, VOELCKER!O68)</f>
        <v>1.75</v>
      </c>
      <c r="P68" s="57">
        <f>AVERAGE(DAUGHERTY!P68, DECARBO!P68, DEELEY!P68, DIAZ!P68, 'DIAZ (2)'!P68, EVETT!P68, FLORES!P68, HEDENBERG!P68, 'HEDENBERG (2)'!P68, HERNANDEZ!P68, SAKAMOTO!P68, SATELE!P68, TJIPTAHADI!P68, TRAGARZ!P68, VARGAS!P68, VOELCKER!P68)</f>
        <v>0.125</v>
      </c>
      <c r="Q68" s="57">
        <f>AVERAGE(DAUGHERTY!Q68, DECARBO!Q68, DEELEY!Q68, DIAZ!Q68, 'DIAZ (2)'!Q68, EVETT!Q68, FLORES!Q68, HEDENBERG!Q68, 'HEDENBERG (2)'!Q68, HERNANDEZ!Q68, SAKAMOTO!Q68, SATELE!Q68, TJIPTAHADI!Q68, TRAGARZ!Q68, VARGAS!Q68, VOELCKER!Q68)</f>
        <v>0.125</v>
      </c>
      <c r="R68" s="57">
        <f>AVERAGE(DAUGHERTY!R68, DECARBO!R68, DEELEY!R68, DIAZ!R68, 'DIAZ (2)'!R68, EVETT!R68, FLORES!R68, HEDENBERG!R68, 'HEDENBERG (2)'!R68, HERNANDEZ!R68, SAKAMOTO!R68, SATELE!R68, TJIPTAHADI!R68, TRAGARZ!R68, VARGAS!R68, VOELCKER!R68)</f>
        <v>0.125</v>
      </c>
      <c r="S68" s="57">
        <f>AVERAGE(DAUGHERTY!S68, DECARBO!S68, DEELEY!S68, DIAZ!S68, 'DIAZ (2)'!S68, EVETT!S68, FLORES!S68, HEDENBERG!S68, 'HEDENBERG (2)'!S68, HERNANDEZ!S68, SAKAMOTO!S68, SATELE!S68, TJIPTAHADI!S68, TRAGARZ!S68, VARGAS!S68, VOELCKER!S68)</f>
        <v>0.875</v>
      </c>
      <c r="T68" s="51">
        <v>1</v>
      </c>
      <c r="U68" s="29">
        <f>(J68*5)+(K68*6)+(L68*3)+(M68*7)+(N68*1)+(O68*4)+(P68*2)+(Q68*2)+(MAX(R68:S68)*2)+(((38-T68+1)*1.5)*3)</f>
        <v>187.625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57">
        <f>AVERAGE(DAUGHERTY!J69, DECARBO!J69, DEELEY!J69, DIAZ!J69, 'DIAZ (2)'!J69, EVETT!J69, FLORES!J69, HEDENBERG!J69, 'HEDENBERG (2)'!J69, HERNANDEZ!J69, SAKAMOTO!J69, SATELE!J69, TJIPTAHADI!J69, TRAGARZ!J69, VARGAS!J69, VOELCKER!J69)</f>
        <v>0</v>
      </c>
      <c r="K69" s="57">
        <f>AVERAGE(DAUGHERTY!K69, DECARBO!K69, DEELEY!K69, DIAZ!K69, 'DIAZ (2)'!K69, EVETT!K69, FLORES!K69, HEDENBERG!K69, 'HEDENBERG (2)'!K69, HERNANDEZ!K69, SAKAMOTO!K69, SATELE!K69, TJIPTAHADI!K69, TRAGARZ!K69, VARGAS!K69, VOELCKER!K69)</f>
        <v>0</v>
      </c>
      <c r="L69" s="57">
        <f>AVERAGE(DAUGHERTY!L69, DECARBO!L69, DEELEY!L69, DIAZ!L69, 'DIAZ (2)'!L69, EVETT!L69, FLORES!L69, HEDENBERG!L69, 'HEDENBERG (2)'!L69, HERNANDEZ!L69, SAKAMOTO!L69, SATELE!L69, TJIPTAHADI!L69, TRAGARZ!L69, VARGAS!L69, VOELCKER!L69)</f>
        <v>1.2307692307692308</v>
      </c>
      <c r="M69" s="57">
        <f>AVERAGE(DAUGHERTY!M69, DECARBO!M69, DEELEY!M69, DIAZ!M69, 'DIAZ (2)'!M69, EVETT!M69, FLORES!M69, HEDENBERG!M69, 'HEDENBERG (2)'!M69, HERNANDEZ!M69, SAKAMOTO!M69, SATELE!M69, TJIPTAHADI!M69, TRAGARZ!M69, VARGAS!M69, VOELCKER!M69)</f>
        <v>1</v>
      </c>
      <c r="N69" s="57">
        <f>AVERAGE(DAUGHERTY!N69, DECARBO!N69, DEELEY!N69, DIAZ!N69, 'DIAZ (2)'!N69, EVETT!N69, FLORES!N69, HEDENBERG!N69, 'HEDENBERG (2)'!N69, HERNANDEZ!N69, SAKAMOTO!N69, SATELE!N69, TJIPTAHADI!N69, TRAGARZ!N69, VARGAS!N69, VOELCKER!N69)</f>
        <v>0.23076923076923078</v>
      </c>
      <c r="O69" s="57">
        <f>AVERAGE(DAUGHERTY!O69, DECARBO!O69, DEELEY!O69, DIAZ!O69, 'DIAZ (2)'!O69, EVETT!O69, FLORES!O69, HEDENBERG!O69, 'HEDENBERG (2)'!O69, HERNANDEZ!O69, SAKAMOTO!O69, SATELE!O69, TJIPTAHADI!O69, TRAGARZ!O69, VARGAS!O69, VOELCKER!O69)</f>
        <v>1.8461538461538463</v>
      </c>
      <c r="P69" s="57">
        <f>AVERAGE(DAUGHERTY!P69, DECARBO!P69, DEELEY!P69, DIAZ!P69, 'DIAZ (2)'!P69, EVETT!P69, FLORES!P69, HEDENBERG!P69, 'HEDENBERG (2)'!P69, HERNANDEZ!P69, SAKAMOTO!P69, SATELE!P69, TJIPTAHADI!P69, TRAGARZ!P69, VARGAS!P69, VOELCKER!P69)</f>
        <v>0.23076923076923078</v>
      </c>
      <c r="Q69" s="57">
        <f>AVERAGE(DAUGHERTY!Q69, DECARBO!Q69, DEELEY!Q69, DIAZ!Q69, 'DIAZ (2)'!Q69, EVETT!Q69, FLORES!Q69, HEDENBERG!Q69, 'HEDENBERG (2)'!Q69, HERNANDEZ!Q69, SAKAMOTO!Q69, SATELE!Q69, TJIPTAHADI!Q69, TRAGARZ!Q69, VARGAS!Q69, VOELCKER!Q69)</f>
        <v>0</v>
      </c>
      <c r="R69" s="57">
        <f>AVERAGE(DAUGHERTY!R69, DECARBO!R69, DEELEY!R69, DIAZ!R69, 'DIAZ (2)'!R69, EVETT!R69, FLORES!R69, HEDENBERG!R69, 'HEDENBERG (2)'!R69, HERNANDEZ!R69, SAKAMOTO!R69, SATELE!R69, TJIPTAHADI!R69, TRAGARZ!R69, VARGAS!R69, VOELCKER!R69)</f>
        <v>0</v>
      </c>
      <c r="S69" s="57">
        <f>AVERAGE(DAUGHERTY!S69, DECARBO!S69, DEELEY!S69, DIAZ!S69, 'DIAZ (2)'!S69, EVETT!S69, FLORES!S69, HEDENBERG!S69, 'HEDENBERG (2)'!S69, HERNANDEZ!S69, SAKAMOTO!S69, SATELE!S69, TJIPTAHADI!S69, TRAGARZ!S69, VARGAS!S69, VOELCKER!S69)</f>
        <v>0</v>
      </c>
      <c r="T69" s="51">
        <v>1</v>
      </c>
      <c r="U69" s="29">
        <f>(J69*5)+(K69*6)+(L69*3)+(M69*7)+(N69*1)+(O69*4)+(P69*2)+(Q69*2)+(MAX(R69:S69)*2)+(((38-T69+1)*1.5)*3)</f>
        <v>189.76923076923077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57">
        <f>AVERAGE(DAUGHERTY!J71, DECARBO!J71, DEELEY!J71, DIAZ!J71, 'DIAZ (2)'!J71, EVETT!J71, FLORES!J71, HEDENBERG!J71, 'HEDENBERG (2)'!J71, HERNANDEZ!J71, SAKAMOTO!J71, SATELE!J71, TJIPTAHADI!J71, TRAGARZ!J71, VARGAS!J71, VOELCKER!J71)</f>
        <v>0</v>
      </c>
      <c r="K71" s="57">
        <f>AVERAGE(DAUGHERTY!K71, DECARBO!K71, DEELEY!K71, DIAZ!K71, 'DIAZ (2)'!K71, EVETT!K71, FLORES!K71, HEDENBERG!K71, 'HEDENBERG (2)'!K71, HERNANDEZ!K71, SAKAMOTO!K71, SATELE!K71, TJIPTAHADI!K71, TRAGARZ!K71, VARGAS!K71, VOELCKER!K71)</f>
        <v>0</v>
      </c>
      <c r="L71" s="57">
        <f>AVERAGE(DAUGHERTY!L71, DECARBO!L71, DEELEY!L71, DIAZ!L71, 'DIAZ (2)'!L71, EVETT!L71, FLORES!L71, HEDENBERG!L71, 'HEDENBERG (2)'!L71, HERNANDEZ!L71, SAKAMOTO!L71, SATELE!L71, TJIPTAHADI!L71, TRAGARZ!L71, VARGAS!L71, VOELCKER!L71)</f>
        <v>0.4375</v>
      </c>
      <c r="M71" s="57">
        <f>AVERAGE(DAUGHERTY!M71, DECARBO!M71, DEELEY!M71, DIAZ!M71, 'DIAZ (2)'!M71, EVETT!M71, FLORES!M71, HEDENBERG!M71, 'HEDENBERG (2)'!M71, HERNANDEZ!M71, SAKAMOTO!M71, SATELE!M71, TJIPTAHADI!M71, TRAGARZ!M71, VARGAS!M71, VOELCKER!M71)</f>
        <v>1</v>
      </c>
      <c r="N71" s="57">
        <f>AVERAGE(DAUGHERTY!N71, DECARBO!N71, DEELEY!N71, DIAZ!N71, 'DIAZ (2)'!N71, EVETT!N71, FLORES!N71, HEDENBERG!N71, 'HEDENBERG (2)'!N71, HERNANDEZ!N71, SAKAMOTO!N71, SATELE!N71, TJIPTAHADI!N71, TRAGARZ!N71, VARGAS!N71, VOELCKER!N71)</f>
        <v>0</v>
      </c>
      <c r="O71" s="57">
        <f>AVERAGE(DAUGHERTY!O71, DECARBO!O71, DEELEY!O71, DIAZ!O71, 'DIAZ (2)'!O71, EVETT!O71, FLORES!O71, HEDENBERG!O71, 'HEDENBERG (2)'!O71, HERNANDEZ!O71, SAKAMOTO!O71, SATELE!O71, TJIPTAHADI!O71, TRAGARZ!O71, VARGAS!O71, VOELCKER!O71)</f>
        <v>1.75</v>
      </c>
      <c r="P71" s="57">
        <f>AVERAGE(DAUGHERTY!P71, DECARBO!P71, DEELEY!P71, DIAZ!P71, 'DIAZ (2)'!P71, EVETT!P71, FLORES!P71, HEDENBERG!P71, 'HEDENBERG (2)'!P71, HERNANDEZ!P71, SAKAMOTO!P71, SATELE!P71, TJIPTAHADI!P71, TRAGARZ!P71, VARGAS!P71, VOELCKER!P71)</f>
        <v>0.75</v>
      </c>
      <c r="Q71" s="57">
        <f>AVERAGE(DAUGHERTY!Q71, DECARBO!Q71, DEELEY!Q71, DIAZ!Q71, 'DIAZ (2)'!Q71, EVETT!Q71, FLORES!Q71, HEDENBERG!Q71, 'HEDENBERG (2)'!Q71, HERNANDEZ!Q71, SAKAMOTO!Q71, SATELE!Q71, TJIPTAHADI!Q71, TRAGARZ!Q71, VARGAS!Q71, VOELCKER!Q71)</f>
        <v>0.1875</v>
      </c>
      <c r="R71" s="57">
        <f>AVERAGE(DAUGHERTY!R71, DECARBO!R71, DEELEY!R71, DIAZ!R71, 'DIAZ (2)'!R71, EVETT!R71, FLORES!R71, HEDENBERG!R71, 'HEDENBERG (2)'!R71, HERNANDEZ!R71, SAKAMOTO!R71, SATELE!R71, TJIPTAHADI!R71, TRAGARZ!R71, VARGAS!R71, VOELCKER!R71)</f>
        <v>0.125</v>
      </c>
      <c r="S71" s="57">
        <f>AVERAGE(DAUGHERTY!S71, DECARBO!S71, DEELEY!S71, DIAZ!S71, 'DIAZ (2)'!S71, EVETT!S71, FLORES!S71, HEDENBERG!S71, 'HEDENBERG (2)'!S71, HERNANDEZ!S71, SAKAMOTO!S71, SATELE!S71, TJIPTAHADI!S71, TRAGARZ!S71, VARGAS!S71, VOELCKER!S71)</f>
        <v>0.125</v>
      </c>
      <c r="T71" s="51">
        <v>1</v>
      </c>
      <c r="U71" s="29">
        <f t="shared" ref="U71:U73" si="4">(J71*5)+(K71*6)+(L71*3)+(M71*7)+(N71*1)+(O71*4)+(P71*2)+(Q71*2)+(MAX(R71:S71)*2)+(((38-T71+1)*1.5)*3)</f>
        <v>188.4375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57">
        <f>AVERAGE(DAUGHERTY!J72, DECARBO!J72, DEELEY!J72, DIAZ!J72, 'DIAZ (2)'!J72, EVETT!J72, FLORES!J72, HEDENBERG!J72, 'HEDENBERG (2)'!J72, HERNANDEZ!J72, SAKAMOTO!J72, SATELE!J72, TJIPTAHADI!J72, TRAGARZ!J72, VARGAS!J72, VOELCKER!J72)</f>
        <v>0</v>
      </c>
      <c r="K72" s="57">
        <f>AVERAGE(DAUGHERTY!K72, DECARBO!K72, DEELEY!K72, DIAZ!K72, 'DIAZ (2)'!K72, EVETT!K72, FLORES!K72, HEDENBERG!K72, 'HEDENBERG (2)'!K72, HERNANDEZ!K72, SAKAMOTO!K72, SATELE!K72, TJIPTAHADI!K72, TRAGARZ!K72, VARGAS!K72, VOELCKER!K72)</f>
        <v>0</v>
      </c>
      <c r="L72" s="57">
        <f>AVERAGE(DAUGHERTY!L72, DECARBO!L72, DEELEY!L72, DIAZ!L72, 'DIAZ (2)'!L72, EVETT!L72, FLORES!L72, HEDENBERG!L72, 'HEDENBERG (2)'!L72, HERNANDEZ!L72, SAKAMOTO!L72, SATELE!L72, TJIPTAHADI!L72, TRAGARZ!L72, VARGAS!L72, VOELCKER!L72)</f>
        <v>0.4375</v>
      </c>
      <c r="M72" s="57">
        <f>AVERAGE(DAUGHERTY!M72, DECARBO!M72, DEELEY!M72, DIAZ!M72, 'DIAZ (2)'!M72, EVETT!M72, FLORES!M72, HEDENBERG!M72, 'HEDENBERG (2)'!M72, HERNANDEZ!M72, SAKAMOTO!M72, SATELE!M72, TJIPTAHADI!M72, TRAGARZ!M72, VARGAS!M72, VOELCKER!M72)</f>
        <v>0.8125</v>
      </c>
      <c r="N72" s="57">
        <f>AVERAGE(DAUGHERTY!N72, DECARBO!N72, DEELEY!N72, DIAZ!N72, 'DIAZ (2)'!N72, EVETT!N72, FLORES!N72, HEDENBERG!N72, 'HEDENBERG (2)'!N72, HERNANDEZ!N72, SAKAMOTO!N72, SATELE!N72, TJIPTAHADI!N72, TRAGARZ!N72, VARGAS!N72, VOELCKER!N72)</f>
        <v>0</v>
      </c>
      <c r="O72" s="57">
        <f>AVERAGE(DAUGHERTY!O72, DECARBO!O72, DEELEY!O72, DIAZ!O72, 'DIAZ (2)'!O72, EVETT!O72, FLORES!O72, HEDENBERG!O72, 'HEDENBERG (2)'!O72, HERNANDEZ!O72, SAKAMOTO!O72, SATELE!O72, TJIPTAHADI!O72, TRAGARZ!O72, VARGAS!O72, VOELCKER!O72)</f>
        <v>0.75</v>
      </c>
      <c r="P72" s="57">
        <f>AVERAGE(DAUGHERTY!P72, DECARBO!P72, DEELEY!P72, DIAZ!P72, 'DIAZ (2)'!P72, EVETT!P72, FLORES!P72, HEDENBERG!P72, 'HEDENBERG (2)'!P72, HERNANDEZ!P72, SAKAMOTO!P72, SATELE!P72, TJIPTAHADI!P72, TRAGARZ!P72, VARGAS!P72, VOELCKER!P72)</f>
        <v>0.4375</v>
      </c>
      <c r="Q72" s="57">
        <f>AVERAGE(DAUGHERTY!Q72, DECARBO!Q72, DEELEY!Q72, DIAZ!Q72, 'DIAZ (2)'!Q72, EVETT!Q72, FLORES!Q72, HEDENBERG!Q72, 'HEDENBERG (2)'!Q72, HERNANDEZ!Q72, SAKAMOTO!Q72, SATELE!Q72, TJIPTAHADI!Q72, TRAGARZ!Q72, VARGAS!Q72, VOELCKER!Q72)</f>
        <v>0.125</v>
      </c>
      <c r="R72" s="57">
        <f>AVERAGE(DAUGHERTY!R72, DECARBO!R72, DEELEY!R72, DIAZ!R72, 'DIAZ (2)'!R72, EVETT!R72, FLORES!R72, HEDENBERG!R72, 'HEDENBERG (2)'!R72, HERNANDEZ!R72, SAKAMOTO!R72, SATELE!R72, TJIPTAHADI!R72, TRAGARZ!R72, VARGAS!R72, VOELCKER!R72)</f>
        <v>0.125</v>
      </c>
      <c r="S72" s="57">
        <f>AVERAGE(DAUGHERTY!S72, DECARBO!S72, DEELEY!S72, DIAZ!S72, 'DIAZ (2)'!S72, EVETT!S72, FLORES!S72, HEDENBERG!S72, 'HEDENBERG (2)'!S72, HERNANDEZ!S72, SAKAMOTO!S72, SATELE!S72, TJIPTAHADI!S72, TRAGARZ!S72, VARGAS!S72, VOELCKER!S72)</f>
        <v>0.125</v>
      </c>
      <c r="T72" s="51">
        <v>2</v>
      </c>
      <c r="U72" s="29">
        <f t="shared" si="4"/>
        <v>177.875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57">
        <f>AVERAGE(DAUGHERTY!J73, DECARBO!J73, DEELEY!J73, DIAZ!J73, 'DIAZ (2)'!J73, EVETT!J73, FLORES!J73, HEDENBERG!J73, 'HEDENBERG (2)'!J73, HERNANDEZ!J73, SAKAMOTO!J73, SATELE!J73, TJIPTAHADI!J73, TRAGARZ!J73, VARGAS!J73, VOELCKER!J73)</f>
        <v>0</v>
      </c>
      <c r="K73" s="57">
        <f>AVERAGE(DAUGHERTY!K73, DECARBO!K73, DEELEY!K73, DIAZ!K73, 'DIAZ (2)'!K73, EVETT!K73, FLORES!K73, HEDENBERG!K73, 'HEDENBERG (2)'!K73, HERNANDEZ!K73, SAKAMOTO!K73, SATELE!K73, TJIPTAHADI!K73, TRAGARZ!K73, VARGAS!K73, VOELCKER!K73)</f>
        <v>0</v>
      </c>
      <c r="L73" s="57">
        <f>AVERAGE(DAUGHERTY!L73, DECARBO!L73, DEELEY!L73, DIAZ!L73, 'DIAZ (2)'!L73, EVETT!L73, FLORES!L73, HEDENBERG!L73, 'HEDENBERG (2)'!L73, HERNANDEZ!L73, SAKAMOTO!L73, SATELE!L73, TJIPTAHADI!L73, TRAGARZ!L73, VARGAS!L73, VOELCKER!L73)</f>
        <v>0.3125</v>
      </c>
      <c r="M73" s="57">
        <f>AVERAGE(DAUGHERTY!M73, DECARBO!M73, DEELEY!M73, DIAZ!M73, 'DIAZ (2)'!M73, EVETT!M73, FLORES!M73, HEDENBERG!M73, 'HEDENBERG (2)'!M73, HERNANDEZ!M73, SAKAMOTO!M73, SATELE!M73, TJIPTAHADI!M73, TRAGARZ!M73, VARGAS!M73, VOELCKER!M73)</f>
        <v>0.9375</v>
      </c>
      <c r="N73" s="57">
        <f>AVERAGE(DAUGHERTY!N73, DECARBO!N73, DEELEY!N73, DIAZ!N73, 'DIAZ (2)'!N73, EVETT!N73, FLORES!N73, HEDENBERG!N73, 'HEDENBERG (2)'!N73, HERNANDEZ!N73, SAKAMOTO!N73, SATELE!N73, TJIPTAHADI!N73, TRAGARZ!N73, VARGAS!N73, VOELCKER!N73)</f>
        <v>0.125</v>
      </c>
      <c r="O73" s="57">
        <f>AVERAGE(DAUGHERTY!O73, DECARBO!O73, DEELEY!O73, DIAZ!O73, 'DIAZ (2)'!O73, EVETT!O73, FLORES!O73, HEDENBERG!O73, 'HEDENBERG (2)'!O73, HERNANDEZ!O73, SAKAMOTO!O73, SATELE!O73, TJIPTAHADI!O73, TRAGARZ!O73, VARGAS!O73, VOELCKER!O73)</f>
        <v>1.9375</v>
      </c>
      <c r="P73" s="57">
        <f>AVERAGE(DAUGHERTY!P73, DECARBO!P73, DEELEY!P73, DIAZ!P73, 'DIAZ (2)'!P73, EVETT!P73, FLORES!P73, HEDENBERG!P73, 'HEDENBERG (2)'!P73, HERNANDEZ!P73, SAKAMOTO!P73, SATELE!P73, TJIPTAHADI!P73, TRAGARZ!P73, VARGAS!P73, VOELCKER!P73)</f>
        <v>1.6875</v>
      </c>
      <c r="Q73" s="57">
        <f>AVERAGE(DAUGHERTY!Q73, DECARBO!Q73, DEELEY!Q73, DIAZ!Q73, 'DIAZ (2)'!Q73, EVETT!Q73, FLORES!Q73, HEDENBERG!Q73, 'HEDENBERG (2)'!Q73, HERNANDEZ!Q73, SAKAMOTO!Q73, SATELE!Q73, TJIPTAHADI!Q73, TRAGARZ!Q73, VARGAS!Q73, VOELCKER!Q73)</f>
        <v>0.125</v>
      </c>
      <c r="R73" s="57">
        <f>AVERAGE(DAUGHERTY!R73, DECARBO!R73, DEELEY!R73, DIAZ!R73, 'DIAZ (2)'!R73, EVETT!R73, FLORES!R73, HEDENBERG!R73, 'HEDENBERG (2)'!R73, HERNANDEZ!R73, SAKAMOTO!R73, SATELE!R73, TJIPTAHADI!R73, TRAGARZ!R73, VARGAS!R73, VOELCKER!R73)</f>
        <v>0.125</v>
      </c>
      <c r="S73" s="57">
        <f>AVERAGE(DAUGHERTY!S73, DECARBO!S73, DEELEY!S73, DIAZ!S73, 'DIAZ (2)'!S73, EVETT!S73, FLORES!S73, HEDENBERG!S73, 'HEDENBERG (2)'!S73, HERNANDEZ!S73, SAKAMOTO!S73, SATELE!S73, TJIPTAHADI!S73, TRAGARZ!S73, VARGAS!S73, VOELCKER!S73)</f>
        <v>0.125</v>
      </c>
      <c r="T73" s="51">
        <v>3</v>
      </c>
      <c r="U73" s="29">
        <f t="shared" si="4"/>
        <v>181.25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57">
        <f>AVERAGE(DAUGHERTY!J75, DECARBO!J75, DEELEY!J75, DIAZ!J75, 'DIAZ (2)'!J75, EVETT!J75, FLORES!J75, HEDENBERG!J75, 'HEDENBERG (2)'!J75, HERNANDEZ!J75, SAKAMOTO!J75, SATELE!J75, TJIPTAHADI!J75, TRAGARZ!J75, VARGAS!J75, VOELCKER!J75)</f>
        <v>1.8125</v>
      </c>
      <c r="K75" s="57">
        <f>AVERAGE(DAUGHERTY!K75, DECARBO!K75, DEELEY!K75, DIAZ!K75, 'DIAZ (2)'!K75, EVETT!K75, FLORES!K75, HEDENBERG!K75, 'HEDENBERG (2)'!K75, HERNANDEZ!K75, SAKAMOTO!K75, SATELE!K75, TJIPTAHADI!K75, TRAGARZ!K75, VARGAS!K75, VOELCKER!K75)</f>
        <v>0.375</v>
      </c>
      <c r="L75" s="57">
        <f>AVERAGE(DAUGHERTY!L75, DECARBO!L75, DEELEY!L75, DIAZ!L75, 'DIAZ (2)'!L75, EVETT!L75, FLORES!L75, HEDENBERG!L75, 'HEDENBERG (2)'!L75, HERNANDEZ!L75, SAKAMOTO!L75, SATELE!L75, TJIPTAHADI!L75, TRAGARZ!L75, VARGAS!L75, VOELCKER!L75)</f>
        <v>1.9375</v>
      </c>
      <c r="M75" s="57">
        <f>AVERAGE(DAUGHERTY!M75, DECARBO!M75, DEELEY!M75, DIAZ!M75, 'DIAZ (2)'!M75, EVETT!M75, FLORES!M75, HEDENBERG!M75, 'HEDENBERG (2)'!M75, HERNANDEZ!M75, SAKAMOTO!M75, SATELE!M75, TJIPTAHADI!M75, TRAGARZ!M75, VARGAS!M75, VOELCKER!M75)</f>
        <v>1</v>
      </c>
      <c r="N75" s="57">
        <f>AVERAGE(DAUGHERTY!N75, DECARBO!N75, DEELEY!N75, DIAZ!N75, 'DIAZ (2)'!N75, EVETT!N75, FLORES!N75, HEDENBERG!N75, 'HEDENBERG (2)'!N75, HERNANDEZ!N75, SAKAMOTO!N75, SATELE!N75, TJIPTAHADI!N75, TRAGARZ!N75, VARGAS!N75, VOELCKER!N75)</f>
        <v>0.9375</v>
      </c>
      <c r="O75" s="57">
        <f>AVERAGE(DAUGHERTY!O75, DECARBO!O75, DEELEY!O75, DIAZ!O75, 'DIAZ (2)'!O75, EVETT!O75, FLORES!O75, HEDENBERG!O75, 'HEDENBERG (2)'!O75, HERNANDEZ!O75, SAKAMOTO!O75, SATELE!O75, TJIPTAHADI!O75, TRAGARZ!O75, VARGAS!O75, VOELCKER!O75)</f>
        <v>1.9375</v>
      </c>
      <c r="P75" s="57">
        <f>AVERAGE(DAUGHERTY!P75, DECARBO!P75, DEELEY!P75, DIAZ!P75, 'DIAZ (2)'!P75, EVETT!P75, FLORES!P75, HEDENBERG!P75, 'HEDENBERG (2)'!P75, HERNANDEZ!P75, SAKAMOTO!P75, SATELE!P75, TJIPTAHADI!P75, TRAGARZ!P75, VARGAS!P75, VOELCKER!P75)</f>
        <v>2</v>
      </c>
      <c r="Q75" s="57">
        <f>AVERAGE(DAUGHERTY!Q75, DECARBO!Q75, DEELEY!Q75, DIAZ!Q75, 'DIAZ (2)'!Q75, EVETT!Q75, FLORES!Q75, HEDENBERG!Q75, 'HEDENBERG (2)'!Q75, HERNANDEZ!Q75, SAKAMOTO!Q75, SATELE!Q75, TJIPTAHADI!Q75, TRAGARZ!Q75, VARGAS!Q75, VOELCKER!Q75)</f>
        <v>1.8125</v>
      </c>
      <c r="R75" s="57">
        <f>AVERAGE(DAUGHERTY!R75, DECARBO!R75, DEELEY!R75, DIAZ!R75, 'DIAZ (2)'!R75, EVETT!R75, FLORES!R75, HEDENBERG!R75, 'HEDENBERG (2)'!R75, HERNANDEZ!R75, SAKAMOTO!R75, SATELE!R75, TJIPTAHADI!R75, TRAGARZ!R75, VARGAS!R75, VOELCKER!R75)</f>
        <v>0.125</v>
      </c>
      <c r="S75" s="57">
        <f>AVERAGE(DAUGHERTY!S75, DECARBO!S75, DEELEY!S75, DIAZ!S75, 'DIAZ (2)'!S75, EVETT!S75, FLORES!S75, HEDENBERG!S75, 'HEDENBERG (2)'!S75, HERNANDEZ!S75, SAKAMOTO!S75, SATELE!S75, TJIPTAHADI!S75, TRAGARZ!S75, VARGAS!S75, VOELCKER!S75)</f>
        <v>1.6875</v>
      </c>
      <c r="T75" s="28">
        <v>1</v>
      </c>
      <c r="U75" s="29">
        <f t="shared" ref="U75:U112" si="5">(J75*5)+(K75*6)+(L75*3)+(M75*7)+(N75*1)+(O75*4)+(P75*2)+(Q75*2)+(MAX(R75:S75)*2)+(((38-T75+1)*1.5)*3)</f>
        <v>214.8125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57">
        <f>AVERAGE(DAUGHERTY!J76, DECARBO!J76, DEELEY!J76, DIAZ!J76, 'DIAZ (2)'!J76, EVETT!J76, FLORES!J76, HEDENBERG!J76, 'HEDENBERG (2)'!J76, HERNANDEZ!J76, SAKAMOTO!J76, SATELE!J76, TJIPTAHADI!J76, TRAGARZ!J76, VARGAS!J76, VOELCKER!J76)</f>
        <v>0.125</v>
      </c>
      <c r="K76" s="57">
        <f>AVERAGE(DAUGHERTY!K76, DECARBO!K76, DEELEY!K76, DIAZ!K76, 'DIAZ (2)'!K76, EVETT!K76, FLORES!K76, HEDENBERG!K76, 'HEDENBERG (2)'!K76, HERNANDEZ!K76, SAKAMOTO!K76, SATELE!K76, TJIPTAHADI!K76, TRAGARZ!K76, VARGAS!K76, VOELCKER!K76)</f>
        <v>1.75</v>
      </c>
      <c r="L76" s="57">
        <f>AVERAGE(DAUGHERTY!L76, DECARBO!L76, DEELEY!L76, DIAZ!L76, 'DIAZ (2)'!L76, EVETT!L76, FLORES!L76, HEDENBERG!L76, 'HEDENBERG (2)'!L76, HERNANDEZ!L76, SAKAMOTO!L76, SATELE!L76, TJIPTAHADI!L76, TRAGARZ!L76, VARGAS!L76, VOELCKER!L76)</f>
        <v>0.625</v>
      </c>
      <c r="M76" s="57">
        <f>AVERAGE(DAUGHERTY!M76, DECARBO!M76, DEELEY!M76, DIAZ!M76, 'DIAZ (2)'!M76, EVETT!M76, FLORES!M76, HEDENBERG!M76, 'HEDENBERG (2)'!M76, HERNANDEZ!M76, SAKAMOTO!M76, SATELE!M76, TJIPTAHADI!M76, TRAGARZ!M76, VARGAS!M76, VOELCKER!M76)</f>
        <v>1</v>
      </c>
      <c r="N76" s="57">
        <f>AVERAGE(DAUGHERTY!N76, DECARBO!N76, DEELEY!N76, DIAZ!N76, 'DIAZ (2)'!N76, EVETT!N76, FLORES!N76, HEDENBERG!N76, 'HEDENBERG (2)'!N76, HERNANDEZ!N76, SAKAMOTO!N76, SATELE!N76, TJIPTAHADI!N76, TRAGARZ!N76, VARGAS!N76, VOELCKER!N76)</f>
        <v>0</v>
      </c>
      <c r="O76" s="57">
        <f>AVERAGE(DAUGHERTY!O76, DECARBO!O76, DEELEY!O76, DIAZ!O76, 'DIAZ (2)'!O76, EVETT!O76, FLORES!O76, HEDENBERG!O76, 'HEDENBERG (2)'!O76, HERNANDEZ!O76, SAKAMOTO!O76, SATELE!O76, TJIPTAHADI!O76, TRAGARZ!O76, VARGAS!O76, VOELCKER!O76)</f>
        <v>1.6875</v>
      </c>
      <c r="P76" s="57">
        <f>AVERAGE(DAUGHERTY!P76, DECARBO!P76, DEELEY!P76, DIAZ!P76, 'DIAZ (2)'!P76, EVETT!P76, FLORES!P76, HEDENBERG!P76, 'HEDENBERG (2)'!P76, HERNANDEZ!P76, SAKAMOTO!P76, SATELE!P76, TJIPTAHADI!P76, TRAGARZ!P76, VARGAS!P76, VOELCKER!P76)</f>
        <v>0.125</v>
      </c>
      <c r="Q76" s="57">
        <f>AVERAGE(DAUGHERTY!Q76, DECARBO!Q76, DEELEY!Q76, DIAZ!Q76, 'DIAZ (2)'!Q76, EVETT!Q76, FLORES!Q76, HEDENBERG!Q76, 'HEDENBERG (2)'!Q76, HERNANDEZ!Q76, SAKAMOTO!Q76, SATELE!Q76, TJIPTAHADI!Q76, TRAGARZ!Q76, VARGAS!Q76, VOELCKER!Q76)</f>
        <v>0.125</v>
      </c>
      <c r="R76" s="57">
        <f>AVERAGE(DAUGHERTY!R76, DECARBO!R76, DEELEY!R76, DIAZ!R76, 'DIAZ (2)'!R76, EVETT!R76, FLORES!R76, HEDENBERG!R76, 'HEDENBERG (2)'!R76, HERNANDEZ!R76, SAKAMOTO!R76, SATELE!R76, TJIPTAHADI!R76, TRAGARZ!R76, VARGAS!R76, VOELCKER!R76)</f>
        <v>0.125</v>
      </c>
      <c r="S76" s="57">
        <f>AVERAGE(DAUGHERTY!S76, DECARBO!S76, DEELEY!S76, DIAZ!S76, 'DIAZ (2)'!S76, EVETT!S76, FLORES!S76, HEDENBERG!S76, 'HEDENBERG (2)'!S76, HERNANDEZ!S76, SAKAMOTO!S76, SATELE!S76, TJIPTAHADI!S76, TRAGARZ!S76, VARGAS!S76, VOELCKER!S76)</f>
        <v>0.125</v>
      </c>
      <c r="T76" s="28">
        <v>1</v>
      </c>
      <c r="U76" s="29">
        <f t="shared" si="5"/>
        <v>198.5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57">
        <f>AVERAGE(DAUGHERTY!J77, DECARBO!J77, DEELEY!J77, DIAZ!J77, 'DIAZ (2)'!J77, EVETT!J77, FLORES!J77, HEDENBERG!J77, 'HEDENBERG (2)'!J77, HERNANDEZ!J77, SAKAMOTO!J77, SATELE!J77, TJIPTAHADI!J77, TRAGARZ!J77, VARGAS!J77, VOELCKER!J77)</f>
        <v>6.6666666666666666E-2</v>
      </c>
      <c r="K77" s="57">
        <f>AVERAGE(DAUGHERTY!K77, DECARBO!K77, DEELEY!K77, DIAZ!K77, 'DIAZ (2)'!K77, EVETT!K77, FLORES!K77, HEDENBERG!K77, 'HEDENBERG (2)'!K77, HERNANDEZ!K77, SAKAMOTO!K77, SATELE!K77, TJIPTAHADI!K77, TRAGARZ!K77, VARGAS!K77, VOELCKER!K77)</f>
        <v>0</v>
      </c>
      <c r="L77" s="57">
        <f>AVERAGE(DAUGHERTY!L77, DECARBO!L77, DEELEY!L77, DIAZ!L77, 'DIAZ (2)'!L77, EVETT!L77, FLORES!L77, HEDENBERG!L77, 'HEDENBERG (2)'!L77, HERNANDEZ!L77, SAKAMOTO!L77, SATELE!L77, TJIPTAHADI!L77, TRAGARZ!L77, VARGAS!L77, VOELCKER!L77)</f>
        <v>1.4666666666666666</v>
      </c>
      <c r="M77" s="57">
        <f>AVERAGE(DAUGHERTY!M77, DECARBO!M77, DEELEY!M77, DIAZ!M77, 'DIAZ (2)'!M77, EVETT!M77, FLORES!M77, HEDENBERG!M77, 'HEDENBERG (2)'!M77, HERNANDEZ!M77, SAKAMOTO!M77, SATELE!M77, TJIPTAHADI!M77, TRAGARZ!M77, VARGAS!M77, VOELCKER!M77)</f>
        <v>1</v>
      </c>
      <c r="N77" s="57">
        <f>AVERAGE(DAUGHERTY!N77, DECARBO!N77, DEELEY!N77, DIAZ!N77, 'DIAZ (2)'!N77, EVETT!N77, FLORES!N77, HEDENBERG!N77, 'HEDENBERG (2)'!N77, HERNANDEZ!N77, SAKAMOTO!N77, SATELE!N77, TJIPTAHADI!N77, TRAGARZ!N77, VARGAS!N77, VOELCKER!N77)</f>
        <v>0.93333333333333335</v>
      </c>
      <c r="O77" s="57">
        <f>AVERAGE(DAUGHERTY!O77, DECARBO!O77, DEELEY!O77, DIAZ!O77, 'DIAZ (2)'!O77, EVETT!O77, FLORES!O77, HEDENBERG!O77, 'HEDENBERG (2)'!O77, HERNANDEZ!O77, SAKAMOTO!O77, SATELE!O77, TJIPTAHADI!O77, TRAGARZ!O77, VARGAS!O77, VOELCKER!O77)</f>
        <v>1.7333333333333334</v>
      </c>
      <c r="P77" s="57">
        <f>AVERAGE(DAUGHERTY!P77, DECARBO!P77, DEELEY!P77, DIAZ!P77, 'DIAZ (2)'!P77, EVETT!P77, FLORES!P77, HEDENBERG!P77, 'HEDENBERG (2)'!P77, HERNANDEZ!P77, SAKAMOTO!P77, SATELE!P77, TJIPTAHADI!P77, TRAGARZ!P77, VARGAS!P77, VOELCKER!P77)</f>
        <v>1.7333333333333334</v>
      </c>
      <c r="Q77" s="57">
        <f>AVERAGE(DAUGHERTY!Q77, DECARBO!Q77, DEELEY!Q77, DIAZ!Q77, 'DIAZ (2)'!Q77, EVETT!Q77, FLORES!Q77, HEDENBERG!Q77, 'HEDENBERG (2)'!Q77, HERNANDEZ!Q77, SAKAMOTO!Q77, SATELE!Q77, TJIPTAHADI!Q77, TRAGARZ!Q77, VARGAS!Q77, VOELCKER!Q77)</f>
        <v>1.7333333333333334</v>
      </c>
      <c r="R77" s="57">
        <f>AVERAGE(DAUGHERTY!R77, DECARBO!R77, DEELEY!R77, DIAZ!R77, 'DIAZ (2)'!R77, EVETT!R77, FLORES!R77, HEDENBERG!R77, 'HEDENBERG (2)'!R77, HERNANDEZ!R77, SAKAMOTO!R77, SATELE!R77, TJIPTAHADI!R77, TRAGARZ!R77, VARGAS!R77, VOELCKER!R77)</f>
        <v>0.13333333333333333</v>
      </c>
      <c r="S77" s="57">
        <f>AVERAGE(DAUGHERTY!S77, DECARBO!S77, DEELEY!S77, DIAZ!S77, 'DIAZ (2)'!S77, EVETT!S77, FLORES!S77, HEDENBERG!S77, 'HEDENBERG (2)'!S77, HERNANDEZ!S77, SAKAMOTO!S77, SATELE!S77, TJIPTAHADI!S77, TRAGARZ!S77, VARGAS!S77, VOELCKER!S77)</f>
        <v>0.13333333333333333</v>
      </c>
      <c r="T77" s="28">
        <v>1</v>
      </c>
      <c r="U77" s="29">
        <f t="shared" si="5"/>
        <v>197.8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57">
        <f>AVERAGE(DAUGHERTY!J78, DECARBO!J78, DEELEY!J78, DIAZ!J78, 'DIAZ (2)'!J78, EVETT!J78, FLORES!J78, HEDENBERG!J78, 'HEDENBERG (2)'!J78, HERNANDEZ!J78, SAKAMOTO!J78, SATELE!J78, TJIPTAHADI!J78, TRAGARZ!J78, VARGAS!J78, VOELCKER!J78)</f>
        <v>1</v>
      </c>
      <c r="K78" s="57">
        <f>AVERAGE(DAUGHERTY!K78, DECARBO!K78, DEELEY!K78, DIAZ!K78, 'DIAZ (2)'!K78, EVETT!K78, FLORES!K78, HEDENBERG!K78, 'HEDENBERG (2)'!K78, HERNANDEZ!K78, SAKAMOTO!K78, SATELE!K78, TJIPTAHADI!K78, TRAGARZ!K78, VARGAS!K78, VOELCKER!K78)</f>
        <v>0</v>
      </c>
      <c r="L78" s="57">
        <f>AVERAGE(DAUGHERTY!L78, DECARBO!L78, DEELEY!L78, DIAZ!L78, 'DIAZ (2)'!L78, EVETT!L78, FLORES!L78, HEDENBERG!L78, 'HEDENBERG (2)'!L78, HERNANDEZ!L78, SAKAMOTO!L78, SATELE!L78, TJIPTAHADI!L78, TRAGARZ!L78, VARGAS!L78, VOELCKER!L78)</f>
        <v>1.6666666666666667</v>
      </c>
      <c r="M78" s="57">
        <f>AVERAGE(DAUGHERTY!M78, DECARBO!M78, DEELEY!M78, DIAZ!M78, 'DIAZ (2)'!M78, EVETT!M78, FLORES!M78, HEDENBERG!M78, 'HEDENBERG (2)'!M78, HERNANDEZ!M78, SAKAMOTO!M78, SATELE!M78, TJIPTAHADI!M78, TRAGARZ!M78, VARGAS!M78, VOELCKER!M78)</f>
        <v>1</v>
      </c>
      <c r="N78" s="57">
        <f>AVERAGE(DAUGHERTY!N78, DECARBO!N78, DEELEY!N78, DIAZ!N78, 'DIAZ (2)'!N78, EVETT!N78, FLORES!N78, HEDENBERG!N78, 'HEDENBERG (2)'!N78, HERNANDEZ!N78, SAKAMOTO!N78, SATELE!N78, TJIPTAHADI!N78, TRAGARZ!N78, VARGAS!N78, VOELCKER!N78)</f>
        <v>0</v>
      </c>
      <c r="O78" s="57">
        <f>AVERAGE(DAUGHERTY!O78, DECARBO!O78, DEELEY!O78, DIAZ!O78, 'DIAZ (2)'!O78, EVETT!O78, FLORES!O78, HEDENBERG!O78, 'HEDENBERG (2)'!O78, HERNANDEZ!O78, SAKAMOTO!O78, SATELE!O78, TJIPTAHADI!O78, TRAGARZ!O78, VARGAS!O78, VOELCKER!O78)</f>
        <v>1.8666666666666667</v>
      </c>
      <c r="P78" s="57">
        <f>AVERAGE(DAUGHERTY!P78, DECARBO!P78, DEELEY!P78, DIAZ!P78, 'DIAZ (2)'!P78, EVETT!P78, FLORES!P78, HEDENBERG!P78, 'HEDENBERG (2)'!P78, HERNANDEZ!P78, SAKAMOTO!P78, SATELE!P78, TJIPTAHADI!P78, TRAGARZ!P78, VARGAS!P78, VOELCKER!P78)</f>
        <v>2</v>
      </c>
      <c r="Q78" s="57">
        <f>AVERAGE(DAUGHERTY!Q78, DECARBO!Q78, DEELEY!Q78, DIAZ!Q78, 'DIAZ (2)'!Q78, EVETT!Q78, FLORES!Q78, HEDENBERG!Q78, 'HEDENBERG (2)'!Q78, HERNANDEZ!Q78, SAKAMOTO!Q78, SATELE!Q78, TJIPTAHADI!Q78, TRAGARZ!Q78, VARGAS!Q78, VOELCKER!Q78)</f>
        <v>2</v>
      </c>
      <c r="R78" s="57">
        <f>AVERAGE(DAUGHERTY!R78, DECARBO!R78, DEELEY!R78, DIAZ!R78, 'DIAZ (2)'!R78, EVETT!R78, FLORES!R78, HEDENBERG!R78, 'HEDENBERG (2)'!R78, HERNANDEZ!R78, SAKAMOTO!R78, SATELE!R78, TJIPTAHADI!R78, TRAGARZ!R78, VARGAS!R78, VOELCKER!R78)</f>
        <v>1.2</v>
      </c>
      <c r="S78" s="57">
        <f>AVERAGE(DAUGHERTY!S78, DECARBO!S78, DEELEY!S78, DIAZ!S78, 'DIAZ (2)'!S78, EVETT!S78, FLORES!S78, HEDENBERG!S78, 'HEDENBERG (2)'!S78, HERNANDEZ!S78, SAKAMOTO!S78, SATELE!S78, TJIPTAHADI!S78, TRAGARZ!S78, VARGAS!S78, VOELCKER!S78)</f>
        <v>0.2</v>
      </c>
      <c r="T78" s="28">
        <v>1</v>
      </c>
      <c r="U78" s="29">
        <f t="shared" si="5"/>
        <v>205.86666666666667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57">
        <f>AVERAGE(DAUGHERTY!J79, DECARBO!J79, DEELEY!J79, DIAZ!J79, 'DIAZ (2)'!J79, EVETT!J79, FLORES!J79, HEDENBERG!J79, 'HEDENBERG (2)'!J79, HERNANDEZ!J79, SAKAMOTO!J79, SATELE!J79, TJIPTAHADI!J79, TRAGARZ!J79, VARGAS!J79, VOELCKER!J79)</f>
        <v>0</v>
      </c>
      <c r="K79" s="57">
        <f>AVERAGE(DAUGHERTY!K79, DECARBO!K79, DEELEY!K79, DIAZ!K79, 'DIAZ (2)'!K79, EVETT!K79, FLORES!K79, HEDENBERG!K79, 'HEDENBERG (2)'!K79, HERNANDEZ!K79, SAKAMOTO!K79, SATELE!K79, TJIPTAHADI!K79, TRAGARZ!K79, VARGAS!K79, VOELCKER!K79)</f>
        <v>0</v>
      </c>
      <c r="L79" s="57">
        <f>AVERAGE(DAUGHERTY!L79, DECARBO!L79, DEELEY!L79, DIAZ!L79, 'DIAZ (2)'!L79, EVETT!L79, FLORES!L79, HEDENBERG!L79, 'HEDENBERG (2)'!L79, HERNANDEZ!L79, SAKAMOTO!L79, SATELE!L79, TJIPTAHADI!L79, TRAGARZ!L79, VARGAS!L79, VOELCKER!L79)</f>
        <v>1.4375</v>
      </c>
      <c r="M79" s="57">
        <f>AVERAGE(DAUGHERTY!M79, DECARBO!M79, DEELEY!M79, DIAZ!M79, 'DIAZ (2)'!M79, EVETT!M79, FLORES!M79, HEDENBERG!M79, 'HEDENBERG (2)'!M79, HERNANDEZ!M79, SAKAMOTO!M79, SATELE!M79, TJIPTAHADI!M79, TRAGARZ!M79, VARGAS!M79, VOELCKER!M79)</f>
        <v>1</v>
      </c>
      <c r="N79" s="57">
        <f>AVERAGE(DAUGHERTY!N79, DECARBO!N79, DEELEY!N79, DIAZ!N79, 'DIAZ (2)'!N79, EVETT!N79, FLORES!N79, HEDENBERG!N79, 'HEDENBERG (2)'!N79, HERNANDEZ!N79, SAKAMOTO!N79, SATELE!N79, TJIPTAHADI!N79, TRAGARZ!N79, VARGAS!N79, VOELCKER!N79)</f>
        <v>0.1875</v>
      </c>
      <c r="O79" s="57">
        <f>AVERAGE(DAUGHERTY!O79, DECARBO!O79, DEELEY!O79, DIAZ!O79, 'DIAZ (2)'!O79, EVETT!O79, FLORES!O79, HEDENBERG!O79, 'HEDENBERG (2)'!O79, HERNANDEZ!O79, SAKAMOTO!O79, SATELE!O79, TJIPTAHADI!O79, TRAGARZ!O79, VARGAS!O79, VOELCKER!O79)</f>
        <v>1.5</v>
      </c>
      <c r="P79" s="57">
        <f>AVERAGE(DAUGHERTY!P79, DECARBO!P79, DEELEY!P79, DIAZ!P79, 'DIAZ (2)'!P79, EVETT!P79, FLORES!P79, HEDENBERG!P79, 'HEDENBERG (2)'!P79, HERNANDEZ!P79, SAKAMOTO!P79, SATELE!P79, TJIPTAHADI!P79, TRAGARZ!P79, VARGAS!P79, VOELCKER!P79)</f>
        <v>0.125</v>
      </c>
      <c r="Q79" s="57">
        <f>AVERAGE(DAUGHERTY!Q79, DECARBO!Q79, DEELEY!Q79, DIAZ!Q79, 'DIAZ (2)'!Q79, EVETT!Q79, FLORES!Q79, HEDENBERG!Q79, 'HEDENBERG (2)'!Q79, HERNANDEZ!Q79, SAKAMOTO!Q79, SATELE!Q79, TJIPTAHADI!Q79, TRAGARZ!Q79, VARGAS!Q79, VOELCKER!Q79)</f>
        <v>0.125</v>
      </c>
      <c r="R79" s="57">
        <f>AVERAGE(DAUGHERTY!R79, DECARBO!R79, DEELEY!R79, DIAZ!R79, 'DIAZ (2)'!R79, EVETT!R79, FLORES!R79, HEDENBERG!R79, 'HEDENBERG (2)'!R79, HERNANDEZ!R79, SAKAMOTO!R79, SATELE!R79, TJIPTAHADI!R79, TRAGARZ!R79, VARGAS!R79, VOELCKER!R79)</f>
        <v>0.125</v>
      </c>
      <c r="S79" s="57">
        <f>AVERAGE(DAUGHERTY!S79, DECARBO!S79, DEELEY!S79, DIAZ!S79, 'DIAZ (2)'!S79, EVETT!S79, FLORES!S79, HEDENBERG!S79, 'HEDENBERG (2)'!S79, HERNANDEZ!S79, SAKAMOTO!S79, SATELE!S79, TJIPTAHADI!S79, TRAGARZ!S79, VARGAS!S79, VOELCKER!S79)</f>
        <v>1.375</v>
      </c>
      <c r="T79" s="28">
        <v>2</v>
      </c>
      <c r="U79" s="29">
        <f t="shared" si="5"/>
        <v>187.25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57">
        <f>AVERAGE(DAUGHERTY!J80, DECARBO!J80, DEELEY!J80, DIAZ!J80, 'DIAZ (2)'!J80, EVETT!J80, FLORES!J80, HEDENBERG!J80, 'HEDENBERG (2)'!J80, HERNANDEZ!J80, SAKAMOTO!J80, SATELE!J80, TJIPTAHADI!J80, TRAGARZ!J80, VARGAS!J80, VOELCKER!J80)</f>
        <v>0.125</v>
      </c>
      <c r="K80" s="57">
        <f>AVERAGE(DAUGHERTY!K80, DECARBO!K80, DEELEY!K80, DIAZ!K80, 'DIAZ (2)'!K80, EVETT!K80, FLORES!K80, HEDENBERG!K80, 'HEDENBERG (2)'!K80, HERNANDEZ!K80, SAKAMOTO!K80, SATELE!K80, TJIPTAHADI!K80, TRAGARZ!K80, VARGAS!K80, VOELCKER!K80)</f>
        <v>1.5</v>
      </c>
      <c r="L80" s="57">
        <f>AVERAGE(DAUGHERTY!L80, DECARBO!L80, DEELEY!L80, DIAZ!L80, 'DIAZ (2)'!L80, EVETT!L80, FLORES!L80, HEDENBERG!L80, 'HEDENBERG (2)'!L80, HERNANDEZ!L80, SAKAMOTO!L80, SATELE!L80, TJIPTAHADI!L80, TRAGARZ!L80, VARGAS!L80, VOELCKER!L80)</f>
        <v>0.25</v>
      </c>
      <c r="M80" s="57">
        <f>AVERAGE(DAUGHERTY!M80, DECARBO!M80, DEELEY!M80, DIAZ!M80, 'DIAZ (2)'!M80, EVETT!M80, FLORES!M80, HEDENBERG!M80, 'HEDENBERG (2)'!M80, HERNANDEZ!M80, SAKAMOTO!M80, SATELE!M80, TJIPTAHADI!M80, TRAGARZ!M80, VARGAS!M80, VOELCKER!M80)</f>
        <v>1</v>
      </c>
      <c r="N80" s="57">
        <f>AVERAGE(DAUGHERTY!N80, DECARBO!N80, DEELEY!N80, DIAZ!N80, 'DIAZ (2)'!N80, EVETT!N80, FLORES!N80, HEDENBERG!N80, 'HEDENBERG (2)'!N80, HERNANDEZ!N80, SAKAMOTO!N80, SATELE!N80, TJIPTAHADI!N80, TRAGARZ!N80, VARGAS!N80, VOELCKER!N80)</f>
        <v>0</v>
      </c>
      <c r="O80" s="57">
        <f>AVERAGE(DAUGHERTY!O80, DECARBO!O80, DEELEY!O80, DIAZ!O80, 'DIAZ (2)'!O80, EVETT!O80, FLORES!O80, HEDENBERG!O80, 'HEDENBERG (2)'!O80, HERNANDEZ!O80, SAKAMOTO!O80, SATELE!O80, TJIPTAHADI!O80, TRAGARZ!O80, VARGAS!O80, VOELCKER!O80)</f>
        <v>1.5625</v>
      </c>
      <c r="P80" s="57">
        <f>AVERAGE(DAUGHERTY!P80, DECARBO!P80, DEELEY!P80, DIAZ!P80, 'DIAZ (2)'!P80, EVETT!P80, FLORES!P80, HEDENBERG!P80, 'HEDENBERG (2)'!P80, HERNANDEZ!P80, SAKAMOTO!P80, SATELE!P80, TJIPTAHADI!P80, TRAGARZ!P80, VARGAS!P80, VOELCKER!P80)</f>
        <v>0.125</v>
      </c>
      <c r="Q80" s="57">
        <f>AVERAGE(DAUGHERTY!Q80, DECARBO!Q80, DEELEY!Q80, DIAZ!Q80, 'DIAZ (2)'!Q80, EVETT!Q80, FLORES!Q80, HEDENBERG!Q80, 'HEDENBERG (2)'!Q80, HERNANDEZ!Q80, SAKAMOTO!Q80, SATELE!Q80, TJIPTAHADI!Q80, TRAGARZ!Q80, VARGAS!Q80, VOELCKER!Q80)</f>
        <v>0.125</v>
      </c>
      <c r="R80" s="57">
        <f>AVERAGE(DAUGHERTY!R80, DECARBO!R80, DEELEY!R80, DIAZ!R80, 'DIAZ (2)'!R80, EVETT!R80, FLORES!R80, HEDENBERG!R80, 'HEDENBERG (2)'!R80, HERNANDEZ!R80, SAKAMOTO!R80, SATELE!R80, TJIPTAHADI!R80, TRAGARZ!R80, VARGAS!R80, VOELCKER!R80)</f>
        <v>0.125</v>
      </c>
      <c r="S80" s="57">
        <f>AVERAGE(DAUGHERTY!S80, DECARBO!S80, DEELEY!S80, DIAZ!S80, 'DIAZ (2)'!S80, EVETT!S80, FLORES!S80, HEDENBERG!S80, 'HEDENBERG (2)'!S80, HERNANDEZ!S80, SAKAMOTO!S80, SATELE!S80, TJIPTAHADI!S80, TRAGARZ!S80, VARGAS!S80, VOELCKER!S80)</f>
        <v>0.1875</v>
      </c>
      <c r="T80" s="28">
        <v>2</v>
      </c>
      <c r="U80" s="29">
        <f t="shared" si="5"/>
        <v>191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57">
        <f>AVERAGE(DAUGHERTY!J81, DECARBO!J81, DEELEY!J81, DIAZ!J81, 'DIAZ (2)'!J81, EVETT!J81, FLORES!J81, HEDENBERG!J81, 'HEDENBERG (2)'!J81, HERNANDEZ!J81, SAKAMOTO!J81, SATELE!J81, TJIPTAHADI!J81, TRAGARZ!J81, VARGAS!J81, VOELCKER!J81)</f>
        <v>1.2</v>
      </c>
      <c r="K81" s="57">
        <f>AVERAGE(DAUGHERTY!K81, DECARBO!K81, DEELEY!K81, DIAZ!K81, 'DIAZ (2)'!K81, EVETT!K81, FLORES!K81, HEDENBERG!K81, 'HEDENBERG (2)'!K81, HERNANDEZ!K81, SAKAMOTO!K81, SATELE!K81, TJIPTAHADI!K81, TRAGARZ!K81, VARGAS!K81, VOELCKER!K81)</f>
        <v>0</v>
      </c>
      <c r="L81" s="57">
        <f>AVERAGE(DAUGHERTY!L81, DECARBO!L81, DEELEY!L81, DIAZ!L81, 'DIAZ (2)'!L81, EVETT!L81, FLORES!L81, HEDENBERG!L81, 'HEDENBERG (2)'!L81, HERNANDEZ!L81, SAKAMOTO!L81, SATELE!L81, TJIPTAHADI!L81, TRAGARZ!L81, VARGAS!L81, VOELCKER!L81)</f>
        <v>1.4</v>
      </c>
      <c r="M81" s="57">
        <f>AVERAGE(DAUGHERTY!M81, DECARBO!M81, DEELEY!M81, DIAZ!M81, 'DIAZ (2)'!M81, EVETT!M81, FLORES!M81, HEDENBERG!M81, 'HEDENBERG (2)'!M81, HERNANDEZ!M81, SAKAMOTO!M81, SATELE!M81, TJIPTAHADI!M81, TRAGARZ!M81, VARGAS!M81, VOELCKER!M81)</f>
        <v>1</v>
      </c>
      <c r="N81" s="57">
        <f>AVERAGE(DAUGHERTY!N81, DECARBO!N81, DEELEY!N81, DIAZ!N81, 'DIAZ (2)'!N81, EVETT!N81, FLORES!N81, HEDENBERG!N81, 'HEDENBERG (2)'!N81, HERNANDEZ!N81, SAKAMOTO!N81, SATELE!N81, TJIPTAHADI!N81, TRAGARZ!N81, VARGAS!N81, VOELCKER!N81)</f>
        <v>0</v>
      </c>
      <c r="O81" s="57">
        <f>AVERAGE(DAUGHERTY!O81, DECARBO!O81, DEELEY!O81, DIAZ!O81, 'DIAZ (2)'!O81, EVETT!O81, FLORES!O81, HEDENBERG!O81, 'HEDENBERG (2)'!O81, HERNANDEZ!O81, SAKAMOTO!O81, SATELE!O81, TJIPTAHADI!O81, TRAGARZ!O81, VARGAS!O81, VOELCKER!O81)</f>
        <v>1.8666666666666667</v>
      </c>
      <c r="P81" s="57">
        <f>AVERAGE(DAUGHERTY!P81, DECARBO!P81, DEELEY!P81, DIAZ!P81, 'DIAZ (2)'!P81, EVETT!P81, FLORES!P81, HEDENBERG!P81, 'HEDENBERG (2)'!P81, HERNANDEZ!P81, SAKAMOTO!P81, SATELE!P81, TJIPTAHADI!P81, TRAGARZ!P81, VARGAS!P81, VOELCKER!P81)</f>
        <v>1.3333333333333333</v>
      </c>
      <c r="Q81" s="57">
        <f>AVERAGE(DAUGHERTY!Q81, DECARBO!Q81, DEELEY!Q81, DIAZ!Q81, 'DIAZ (2)'!Q81, EVETT!Q81, FLORES!Q81, HEDENBERG!Q81, 'HEDENBERG (2)'!Q81, HERNANDEZ!Q81, SAKAMOTO!Q81, SATELE!Q81, TJIPTAHADI!Q81, TRAGARZ!Q81, VARGAS!Q81, VOELCKER!Q81)</f>
        <v>1.0666666666666667</v>
      </c>
      <c r="R81" s="57">
        <f>AVERAGE(DAUGHERTY!R81, DECARBO!R81, DEELEY!R81, DIAZ!R81, 'DIAZ (2)'!R81, EVETT!R81, FLORES!R81, HEDENBERG!R81, 'HEDENBERG (2)'!R81, HERNANDEZ!R81, SAKAMOTO!R81, SATELE!R81, TJIPTAHADI!R81, TRAGARZ!R81, VARGAS!R81, VOELCKER!R81)</f>
        <v>1.0666666666666667</v>
      </c>
      <c r="S81" s="57">
        <f>AVERAGE(DAUGHERTY!S81, DECARBO!S81, DEELEY!S81, DIAZ!S81, 'DIAZ (2)'!S81, EVETT!S81, FLORES!S81, HEDENBERG!S81, 'HEDENBERG (2)'!S81, HERNANDEZ!S81, SAKAMOTO!S81, SATELE!S81, TJIPTAHADI!S81, TRAGARZ!S81, VARGAS!S81, VOELCKER!S81)</f>
        <v>0.93333333333333335</v>
      </c>
      <c r="T81" s="28">
        <v>2</v>
      </c>
      <c r="U81" s="29">
        <f t="shared" si="5"/>
        <v>198.1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57">
        <f>AVERAGE(DAUGHERTY!J82, DECARBO!J82, DEELEY!J82, DIAZ!J82, 'DIAZ (2)'!J82, EVETT!J82, FLORES!J82, HEDENBERG!J82, 'HEDENBERG (2)'!J82, HERNANDEZ!J82, SAKAMOTO!J82, SATELE!J82, TJIPTAHADI!J82, TRAGARZ!J82, VARGAS!J82, VOELCKER!J82)</f>
        <v>1.4375</v>
      </c>
      <c r="K82" s="57">
        <f>AVERAGE(DAUGHERTY!K82, DECARBO!K82, DEELEY!K82, DIAZ!K82, 'DIAZ (2)'!K82, EVETT!K82, FLORES!K82, HEDENBERG!K82, 'HEDENBERG (2)'!K82, HERNANDEZ!K82, SAKAMOTO!K82, SATELE!K82, TJIPTAHADI!K82, TRAGARZ!K82, VARGAS!K82, VOELCKER!K82)</f>
        <v>0</v>
      </c>
      <c r="L82" s="57">
        <f>AVERAGE(DAUGHERTY!L82, DECARBO!L82, DEELEY!L82, DIAZ!L82, 'DIAZ (2)'!L82, EVETT!L82, FLORES!L82, HEDENBERG!L82, 'HEDENBERG (2)'!L82, HERNANDEZ!L82, SAKAMOTO!L82, SATELE!L82, TJIPTAHADI!L82, TRAGARZ!L82, VARGAS!L82, VOELCKER!L82)</f>
        <v>1.875</v>
      </c>
      <c r="M82" s="57">
        <f>AVERAGE(DAUGHERTY!M82, DECARBO!M82, DEELEY!M82, DIAZ!M82, 'DIAZ (2)'!M82, EVETT!M82, FLORES!M82, HEDENBERG!M82, 'HEDENBERG (2)'!M82, HERNANDEZ!M82, SAKAMOTO!M82, SATELE!M82, TJIPTAHADI!M82, TRAGARZ!M82, VARGAS!M82, VOELCKER!M82)</f>
        <v>1</v>
      </c>
      <c r="N82" s="57">
        <f>AVERAGE(DAUGHERTY!N82, DECARBO!N82, DEELEY!N82, DIAZ!N82, 'DIAZ (2)'!N82, EVETT!N82, FLORES!N82, HEDENBERG!N82, 'HEDENBERG (2)'!N82, HERNANDEZ!N82, SAKAMOTO!N82, SATELE!N82, TJIPTAHADI!N82, TRAGARZ!N82, VARGAS!N82, VOELCKER!N82)</f>
        <v>0.9375</v>
      </c>
      <c r="O82" s="57">
        <f>AVERAGE(DAUGHERTY!O82, DECARBO!O82, DEELEY!O82, DIAZ!O82, 'DIAZ (2)'!O82, EVETT!O82, FLORES!O82, HEDENBERG!O82, 'HEDENBERG (2)'!O82, HERNANDEZ!O82, SAKAMOTO!O82, SATELE!O82, TJIPTAHADI!O82, TRAGARZ!O82, VARGAS!O82, VOELCKER!O82)</f>
        <v>1.6875</v>
      </c>
      <c r="P82" s="57">
        <f>AVERAGE(DAUGHERTY!P82, DECARBO!P82, DEELEY!P82, DIAZ!P82, 'DIAZ (2)'!P82, EVETT!P82, FLORES!P82, HEDENBERG!P82, 'HEDENBERG (2)'!P82, HERNANDEZ!P82, SAKAMOTO!P82, SATELE!P82, TJIPTAHADI!P82, TRAGARZ!P82, VARGAS!P82, VOELCKER!P82)</f>
        <v>2</v>
      </c>
      <c r="Q82" s="57">
        <f>AVERAGE(DAUGHERTY!Q82, DECARBO!Q82, DEELEY!Q82, DIAZ!Q82, 'DIAZ (2)'!Q82, EVETT!Q82, FLORES!Q82, HEDENBERG!Q82, 'HEDENBERG (2)'!Q82, HERNANDEZ!Q82, SAKAMOTO!Q82, SATELE!Q82, TJIPTAHADI!Q82, TRAGARZ!Q82, VARGAS!Q82, VOELCKER!Q82)</f>
        <v>1.9375</v>
      </c>
      <c r="R82" s="57">
        <f>AVERAGE(DAUGHERTY!R82, DECARBO!R82, DEELEY!R82, DIAZ!R82, 'DIAZ (2)'!R82, EVETT!R82, FLORES!R82, HEDENBERG!R82, 'HEDENBERG (2)'!R82, HERNANDEZ!R82, SAKAMOTO!R82, SATELE!R82, TJIPTAHADI!R82, TRAGARZ!R82, VARGAS!R82, VOELCKER!R82)</f>
        <v>0.125</v>
      </c>
      <c r="S82" s="57">
        <f>AVERAGE(DAUGHERTY!S82, DECARBO!S82, DEELEY!S82, DIAZ!S82, 'DIAZ (2)'!S82, EVETT!S82, FLORES!S82, HEDENBERG!S82, 'HEDENBERG (2)'!S82, HERNANDEZ!S82, SAKAMOTO!S82, SATELE!S82, TJIPTAHADI!S82, TRAGARZ!S82, VARGAS!S82, VOELCKER!S82)</f>
        <v>0.125</v>
      </c>
      <c r="T82" s="28">
        <v>3</v>
      </c>
      <c r="U82" s="29">
        <f t="shared" si="5"/>
        <v>197.625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57">
        <f>AVERAGE(DAUGHERTY!J83, DECARBO!J83, DEELEY!J83, DIAZ!J83, 'DIAZ (2)'!J83, EVETT!J83, FLORES!J83, HEDENBERG!J83, 'HEDENBERG (2)'!J83, HERNANDEZ!J83, SAKAMOTO!J83, SATELE!J83, TJIPTAHADI!J83, TRAGARZ!J83, VARGAS!J83, VOELCKER!J83)</f>
        <v>0.1875</v>
      </c>
      <c r="K83" s="57">
        <f>AVERAGE(DAUGHERTY!K83, DECARBO!K83, DEELEY!K83, DIAZ!K83, 'DIAZ (2)'!K83, EVETT!K83, FLORES!K83, HEDENBERG!K83, 'HEDENBERG (2)'!K83, HERNANDEZ!K83, SAKAMOTO!K83, SATELE!K83, TJIPTAHADI!K83, TRAGARZ!K83, VARGAS!K83, VOELCKER!K83)</f>
        <v>1.5625</v>
      </c>
      <c r="L83" s="57">
        <f>AVERAGE(DAUGHERTY!L83, DECARBO!L83, DEELEY!L83, DIAZ!L83, 'DIAZ (2)'!L83, EVETT!L83, FLORES!L83, HEDENBERG!L83, 'HEDENBERG (2)'!L83, HERNANDEZ!L83, SAKAMOTO!L83, SATELE!L83, TJIPTAHADI!L83, TRAGARZ!L83, VARGAS!L83, VOELCKER!L83)</f>
        <v>1.3125</v>
      </c>
      <c r="M83" s="57">
        <f>AVERAGE(DAUGHERTY!M83, DECARBO!M83, DEELEY!M83, DIAZ!M83, 'DIAZ (2)'!M83, EVETT!M83, FLORES!M83, HEDENBERG!M83, 'HEDENBERG (2)'!M83, HERNANDEZ!M83, SAKAMOTO!M83, SATELE!M83, TJIPTAHADI!M83, TRAGARZ!M83, VARGAS!M83, VOELCKER!M83)</f>
        <v>1</v>
      </c>
      <c r="N83" s="57">
        <f>AVERAGE(DAUGHERTY!N83, DECARBO!N83, DEELEY!N83, DIAZ!N83, 'DIAZ (2)'!N83, EVETT!N83, FLORES!N83, HEDENBERG!N83, 'HEDENBERG (2)'!N83, HERNANDEZ!N83, SAKAMOTO!N83, SATELE!N83, TJIPTAHADI!N83, TRAGARZ!N83, VARGAS!N83, VOELCKER!N83)</f>
        <v>0</v>
      </c>
      <c r="O83" s="57">
        <f>AVERAGE(DAUGHERTY!O83, DECARBO!O83, DEELEY!O83, DIAZ!O83, 'DIAZ (2)'!O83, EVETT!O83, FLORES!O83, HEDENBERG!O83, 'HEDENBERG (2)'!O83, HERNANDEZ!O83, SAKAMOTO!O83, SATELE!O83, TJIPTAHADI!O83, TRAGARZ!O83, VARGAS!O83, VOELCKER!O83)</f>
        <v>1.625</v>
      </c>
      <c r="P83" s="57">
        <f>AVERAGE(DAUGHERTY!P83, DECARBO!P83, DEELEY!P83, DIAZ!P83, 'DIAZ (2)'!P83, EVETT!P83, FLORES!P83, HEDENBERG!P83, 'HEDENBERG (2)'!P83, HERNANDEZ!P83, SAKAMOTO!P83, SATELE!P83, TJIPTAHADI!P83, TRAGARZ!P83, VARGAS!P83, VOELCKER!P83)</f>
        <v>0.125</v>
      </c>
      <c r="Q83" s="57">
        <f>AVERAGE(DAUGHERTY!Q83, DECARBO!Q83, DEELEY!Q83, DIAZ!Q83, 'DIAZ (2)'!Q83, EVETT!Q83, FLORES!Q83, HEDENBERG!Q83, 'HEDENBERG (2)'!Q83, HERNANDEZ!Q83, SAKAMOTO!Q83, SATELE!Q83, TJIPTAHADI!Q83, TRAGARZ!Q83, VARGAS!Q83, VOELCKER!Q83)</f>
        <v>0.125</v>
      </c>
      <c r="R83" s="57">
        <f>AVERAGE(DAUGHERTY!R83, DECARBO!R83, DEELEY!R83, DIAZ!R83, 'DIAZ (2)'!R83, EVETT!R83, FLORES!R83, HEDENBERG!R83, 'HEDENBERG (2)'!R83, HERNANDEZ!R83, SAKAMOTO!R83, SATELE!R83, TJIPTAHADI!R83, TRAGARZ!R83, VARGAS!R83, VOELCKER!R83)</f>
        <v>0.125</v>
      </c>
      <c r="S83" s="57">
        <f>AVERAGE(DAUGHERTY!S83, DECARBO!S83, DEELEY!S83, DIAZ!S83, 'DIAZ (2)'!S83, EVETT!S83, FLORES!S83, HEDENBERG!S83, 'HEDENBERG (2)'!S83, HERNANDEZ!S83, SAKAMOTO!S83, SATELE!S83, TJIPTAHADI!S83, TRAGARZ!S83, VARGAS!S83, VOELCKER!S83)</f>
        <v>0.1875</v>
      </c>
      <c r="T83" s="28">
        <v>3</v>
      </c>
      <c r="U83" s="29">
        <f t="shared" si="5"/>
        <v>190.625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57">
        <f>AVERAGE(DAUGHERTY!J84, DECARBO!J84, DEELEY!J84, DIAZ!J84, 'DIAZ (2)'!J84, EVETT!J84, FLORES!J84, HEDENBERG!J84, 'HEDENBERG (2)'!J84, HERNANDEZ!J84, SAKAMOTO!J84, SATELE!J84, TJIPTAHADI!J84, TRAGARZ!J84, VARGAS!J84, VOELCKER!J84)</f>
        <v>0</v>
      </c>
      <c r="K84" s="57">
        <f>AVERAGE(DAUGHERTY!K84, DECARBO!K84, DEELEY!K84, DIAZ!K84, 'DIAZ (2)'!K84, EVETT!K84, FLORES!K84, HEDENBERG!K84, 'HEDENBERG (2)'!K84, HERNANDEZ!K84, SAKAMOTO!K84, SATELE!K84, TJIPTAHADI!K84, TRAGARZ!K84, VARGAS!K84, VOELCKER!K84)</f>
        <v>0</v>
      </c>
      <c r="L84" s="57">
        <f>AVERAGE(DAUGHERTY!L84, DECARBO!L84, DEELEY!L84, DIAZ!L84, 'DIAZ (2)'!L84, EVETT!L84, FLORES!L84, HEDENBERG!L84, 'HEDENBERG (2)'!L84, HERNANDEZ!L84, SAKAMOTO!L84, SATELE!L84, TJIPTAHADI!L84, TRAGARZ!L84, VARGAS!L84, VOELCKER!L84)</f>
        <v>1.2666666666666666</v>
      </c>
      <c r="M84" s="57">
        <f>AVERAGE(DAUGHERTY!M84, DECARBO!M84, DEELEY!M84, DIAZ!M84, 'DIAZ (2)'!M84, EVETT!M84, FLORES!M84, HEDENBERG!M84, 'HEDENBERG (2)'!M84, HERNANDEZ!M84, SAKAMOTO!M84, SATELE!M84, TJIPTAHADI!M84, TRAGARZ!M84, VARGAS!M84, VOELCKER!M84)</f>
        <v>1</v>
      </c>
      <c r="N84" s="57">
        <f>AVERAGE(DAUGHERTY!N84, DECARBO!N84, DEELEY!N84, DIAZ!N84, 'DIAZ (2)'!N84, EVETT!N84, FLORES!N84, HEDENBERG!N84, 'HEDENBERG (2)'!N84, HERNANDEZ!N84, SAKAMOTO!N84, SATELE!N84, TJIPTAHADI!N84, TRAGARZ!N84, VARGAS!N84, VOELCKER!N84)</f>
        <v>0.6</v>
      </c>
      <c r="O84" s="57">
        <f>AVERAGE(DAUGHERTY!O84, DECARBO!O84, DEELEY!O84, DIAZ!O84, 'DIAZ (2)'!O84, EVETT!O84, FLORES!O84, HEDENBERG!O84, 'HEDENBERG (2)'!O84, HERNANDEZ!O84, SAKAMOTO!O84, SATELE!O84, TJIPTAHADI!O84, TRAGARZ!O84, VARGAS!O84, VOELCKER!O84)</f>
        <v>1.8</v>
      </c>
      <c r="P84" s="57">
        <f>AVERAGE(DAUGHERTY!P84, DECARBO!P84, DEELEY!P84, DIAZ!P84, 'DIAZ (2)'!P84, EVETT!P84, FLORES!P84, HEDENBERG!P84, 'HEDENBERG (2)'!P84, HERNANDEZ!P84, SAKAMOTO!P84, SATELE!P84, TJIPTAHADI!P84, TRAGARZ!P84, VARGAS!P84, VOELCKER!P84)</f>
        <v>1.8</v>
      </c>
      <c r="Q84" s="57">
        <f>AVERAGE(DAUGHERTY!Q84, DECARBO!Q84, DEELEY!Q84, DIAZ!Q84, 'DIAZ (2)'!Q84, EVETT!Q84, FLORES!Q84, HEDENBERG!Q84, 'HEDENBERG (2)'!Q84, HERNANDEZ!Q84, SAKAMOTO!Q84, SATELE!Q84, TJIPTAHADI!Q84, TRAGARZ!Q84, VARGAS!Q84, VOELCKER!Q84)</f>
        <v>1.6</v>
      </c>
      <c r="R84" s="57">
        <f>AVERAGE(DAUGHERTY!R84, DECARBO!R84, DEELEY!R84, DIAZ!R84, 'DIAZ (2)'!R84, EVETT!R84, FLORES!R84, HEDENBERG!R84, 'HEDENBERG (2)'!R84, HERNANDEZ!R84, SAKAMOTO!R84, SATELE!R84, TJIPTAHADI!R84, TRAGARZ!R84, VARGAS!R84, VOELCKER!R84)</f>
        <v>1.4</v>
      </c>
      <c r="S84" s="57">
        <f>AVERAGE(DAUGHERTY!S84, DECARBO!S84, DEELEY!S84, DIAZ!S84, 'DIAZ (2)'!S84, EVETT!S84, FLORES!S84, HEDENBERG!S84, 'HEDENBERG (2)'!S84, HERNANDEZ!S84, SAKAMOTO!S84, SATELE!S84, TJIPTAHADI!S84, TRAGARZ!S84, VARGAS!S84, VOELCKER!S84)</f>
        <v>1.1333333333333333</v>
      </c>
      <c r="T84" s="51">
        <v>3</v>
      </c>
      <c r="U84" s="29">
        <f t="shared" si="5"/>
        <v>190.2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57">
        <f>AVERAGE(DAUGHERTY!J85, DECARBO!J85, DEELEY!J85, DIAZ!J85, 'DIAZ (2)'!J85, EVETT!J85, FLORES!J85, HEDENBERG!J85, 'HEDENBERG (2)'!J85, HERNANDEZ!J85, SAKAMOTO!J85, SATELE!J85, TJIPTAHADI!J85, TRAGARZ!J85, VARGAS!J85, VOELCKER!J85)</f>
        <v>0.125</v>
      </c>
      <c r="K85" s="57">
        <f>AVERAGE(DAUGHERTY!K85, DECARBO!K85, DEELEY!K85, DIAZ!K85, 'DIAZ (2)'!K85, EVETT!K85, FLORES!K85, HEDENBERG!K85, 'HEDENBERG (2)'!K85, HERNANDEZ!K85, SAKAMOTO!K85, SATELE!K85, TJIPTAHADI!K85, TRAGARZ!K85, VARGAS!K85, VOELCKER!K85)</f>
        <v>0.25</v>
      </c>
      <c r="L85" s="57">
        <f>AVERAGE(DAUGHERTY!L85, DECARBO!L85, DEELEY!L85, DIAZ!L85, 'DIAZ (2)'!L85, EVETT!L85, FLORES!L85, HEDENBERG!L85, 'HEDENBERG (2)'!L85, HERNANDEZ!L85, SAKAMOTO!L85, SATELE!L85, TJIPTAHADI!L85, TRAGARZ!L85, VARGAS!L85, VOELCKER!L85)</f>
        <v>1.75</v>
      </c>
      <c r="M85" s="57">
        <f>AVERAGE(DAUGHERTY!M85, DECARBO!M85, DEELEY!M85, DIAZ!M85, 'DIAZ (2)'!M85, EVETT!M85, FLORES!M85, HEDENBERG!M85, 'HEDENBERG (2)'!M85, HERNANDEZ!M85, SAKAMOTO!M85, SATELE!M85, TJIPTAHADI!M85, TRAGARZ!M85, VARGAS!M85, VOELCKER!M85)</f>
        <v>1</v>
      </c>
      <c r="N85" s="57">
        <f>AVERAGE(DAUGHERTY!N85, DECARBO!N85, DEELEY!N85, DIAZ!N85, 'DIAZ (2)'!N85, EVETT!N85, FLORES!N85, HEDENBERG!N85, 'HEDENBERG (2)'!N85, HERNANDEZ!N85, SAKAMOTO!N85, SATELE!N85, TJIPTAHADI!N85, TRAGARZ!N85, VARGAS!N85, VOELCKER!N85)</f>
        <v>0.3125</v>
      </c>
      <c r="O85" s="57">
        <f>AVERAGE(DAUGHERTY!O85, DECARBO!O85, DEELEY!O85, DIAZ!O85, 'DIAZ (2)'!O85, EVETT!O85, FLORES!O85, HEDENBERG!O85, 'HEDENBERG (2)'!O85, HERNANDEZ!O85, SAKAMOTO!O85, SATELE!O85, TJIPTAHADI!O85, TRAGARZ!O85, VARGAS!O85, VOELCKER!O85)</f>
        <v>1.625</v>
      </c>
      <c r="P85" s="57">
        <f>AVERAGE(DAUGHERTY!P85, DECARBO!P85, DEELEY!P85, DIAZ!P85, 'DIAZ (2)'!P85, EVETT!P85, FLORES!P85, HEDENBERG!P85, 'HEDENBERG (2)'!P85, HERNANDEZ!P85, SAKAMOTO!P85, SATELE!P85, TJIPTAHADI!P85, TRAGARZ!P85, VARGAS!P85, VOELCKER!P85)</f>
        <v>1.9375</v>
      </c>
      <c r="Q85" s="57">
        <f>AVERAGE(DAUGHERTY!Q85, DECARBO!Q85, DEELEY!Q85, DIAZ!Q85, 'DIAZ (2)'!Q85, EVETT!Q85, FLORES!Q85, HEDENBERG!Q85, 'HEDENBERG (2)'!Q85, HERNANDEZ!Q85, SAKAMOTO!Q85, SATELE!Q85, TJIPTAHADI!Q85, TRAGARZ!Q85, VARGAS!Q85, VOELCKER!Q85)</f>
        <v>1.9375</v>
      </c>
      <c r="R85" s="57">
        <f>AVERAGE(DAUGHERTY!R85, DECARBO!R85, DEELEY!R85, DIAZ!R85, 'DIAZ (2)'!R85, EVETT!R85, FLORES!R85, HEDENBERG!R85, 'HEDENBERG (2)'!R85, HERNANDEZ!R85, SAKAMOTO!R85, SATELE!R85, TJIPTAHADI!R85, TRAGARZ!R85, VARGAS!R85, VOELCKER!R85)</f>
        <v>1.25</v>
      </c>
      <c r="S85" s="57">
        <f>AVERAGE(DAUGHERTY!S85, DECARBO!S85, DEELEY!S85, DIAZ!S85, 'DIAZ (2)'!S85, EVETT!S85, FLORES!S85, HEDENBERG!S85, 'HEDENBERG (2)'!S85, HERNANDEZ!S85, SAKAMOTO!S85, SATELE!S85, TJIPTAHADI!S85, TRAGARZ!S85, VARGAS!S85, VOELCKER!S85)</f>
        <v>0.4375</v>
      </c>
      <c r="T85" s="28">
        <v>4</v>
      </c>
      <c r="U85" s="29">
        <f t="shared" si="5"/>
        <v>188.9375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57">
        <f>AVERAGE(DAUGHERTY!J86, DECARBO!J86, DEELEY!J86, DIAZ!J86, 'DIAZ (2)'!J86, EVETT!J86, FLORES!J86, HEDENBERG!J86, 'HEDENBERG (2)'!J86, HERNANDEZ!J86, SAKAMOTO!J86, SATELE!J86, TJIPTAHADI!J86, TRAGARZ!J86, VARGAS!J86, VOELCKER!J86)</f>
        <v>0.125</v>
      </c>
      <c r="K86" s="57">
        <f>AVERAGE(DAUGHERTY!K86, DECARBO!K86, DEELEY!K86, DIAZ!K86, 'DIAZ (2)'!K86, EVETT!K86, FLORES!K86, HEDENBERG!K86, 'HEDENBERG (2)'!K86, HERNANDEZ!K86, SAKAMOTO!K86, SATELE!K86, TJIPTAHADI!K86, TRAGARZ!K86, VARGAS!K86, VOELCKER!K86)</f>
        <v>0.25</v>
      </c>
      <c r="L86" s="57">
        <f>AVERAGE(DAUGHERTY!L86, DECARBO!L86, DEELEY!L86, DIAZ!L86, 'DIAZ (2)'!L86, EVETT!L86, FLORES!L86, HEDENBERG!L86, 'HEDENBERG (2)'!L86, HERNANDEZ!L86, SAKAMOTO!L86, SATELE!L86, TJIPTAHADI!L86, TRAGARZ!L86, VARGAS!L86, VOELCKER!L86)</f>
        <v>0.125</v>
      </c>
      <c r="M86" s="57">
        <f>AVERAGE(DAUGHERTY!M86, DECARBO!M86, DEELEY!M86, DIAZ!M86, 'DIAZ (2)'!M86, EVETT!M86, FLORES!M86, HEDENBERG!M86, 'HEDENBERG (2)'!M86, HERNANDEZ!M86, SAKAMOTO!M86, SATELE!M86, TJIPTAHADI!M86, TRAGARZ!M86, VARGAS!M86, VOELCKER!M86)</f>
        <v>1</v>
      </c>
      <c r="N86" s="57">
        <f>AVERAGE(DAUGHERTY!N86, DECARBO!N86, DEELEY!N86, DIAZ!N86, 'DIAZ (2)'!N86, EVETT!N86, FLORES!N86, HEDENBERG!N86, 'HEDENBERG (2)'!N86, HERNANDEZ!N86, SAKAMOTO!N86, SATELE!N86, TJIPTAHADI!N86, TRAGARZ!N86, VARGAS!N86, VOELCKER!N86)</f>
        <v>0</v>
      </c>
      <c r="O86" s="57">
        <f>AVERAGE(DAUGHERTY!O86, DECARBO!O86, DEELEY!O86, DIAZ!O86, 'DIAZ (2)'!O86, EVETT!O86, FLORES!O86, HEDENBERG!O86, 'HEDENBERG (2)'!O86, HERNANDEZ!O86, SAKAMOTO!O86, SATELE!O86, TJIPTAHADI!O86, TRAGARZ!O86, VARGAS!O86, VOELCKER!O86)</f>
        <v>1.5625</v>
      </c>
      <c r="P86" s="57">
        <f>AVERAGE(DAUGHERTY!P86, DECARBO!P86, DEELEY!P86, DIAZ!P86, 'DIAZ (2)'!P86, EVETT!P86, FLORES!P86, HEDENBERG!P86, 'HEDENBERG (2)'!P86, HERNANDEZ!P86, SAKAMOTO!P86, SATELE!P86, TJIPTAHADI!P86, TRAGARZ!P86, VARGAS!P86, VOELCKER!P86)</f>
        <v>0.125</v>
      </c>
      <c r="Q86" s="57">
        <f>AVERAGE(DAUGHERTY!Q86, DECARBO!Q86, DEELEY!Q86, DIAZ!Q86, 'DIAZ (2)'!Q86, EVETT!Q86, FLORES!Q86, HEDENBERG!Q86, 'HEDENBERG (2)'!Q86, HERNANDEZ!Q86, SAKAMOTO!Q86, SATELE!Q86, TJIPTAHADI!Q86, TRAGARZ!Q86, VARGAS!Q86, VOELCKER!Q86)</f>
        <v>0.125</v>
      </c>
      <c r="R86" s="57">
        <f>AVERAGE(DAUGHERTY!R86, DECARBO!R86, DEELEY!R86, DIAZ!R86, 'DIAZ (2)'!R86, EVETT!R86, FLORES!R86, HEDENBERG!R86, 'HEDENBERG (2)'!R86, HERNANDEZ!R86, SAKAMOTO!R86, SATELE!R86, TJIPTAHADI!R86, TRAGARZ!R86, VARGAS!R86, VOELCKER!R86)</f>
        <v>0.125</v>
      </c>
      <c r="S86" s="57">
        <f>AVERAGE(DAUGHERTY!S86, DECARBO!S86, DEELEY!S86, DIAZ!S86, 'DIAZ (2)'!S86, EVETT!S86, FLORES!S86, HEDENBERG!S86, 'HEDENBERG (2)'!S86, HERNANDEZ!S86, SAKAMOTO!S86, SATELE!S86, TJIPTAHADI!S86, TRAGARZ!S86, VARGAS!S86, VOELCKER!S86)</f>
        <v>0.3125</v>
      </c>
      <c r="T86" s="28">
        <v>4</v>
      </c>
      <c r="U86" s="29">
        <f t="shared" si="5"/>
        <v>174.375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57">
        <f>AVERAGE(DAUGHERTY!J87, DECARBO!J87, DEELEY!J87, DIAZ!J87, 'DIAZ (2)'!J87, EVETT!J87, FLORES!J87, HEDENBERG!J87, 'HEDENBERG (2)'!J87, HERNANDEZ!J87, SAKAMOTO!J87, SATELE!J87, TJIPTAHADI!J87, TRAGARZ!J87, VARGAS!J87, VOELCKER!J87)</f>
        <v>0.13333333333333333</v>
      </c>
      <c r="K87" s="57">
        <f>AVERAGE(DAUGHERTY!K87, DECARBO!K87, DEELEY!K87, DIAZ!K87, 'DIAZ (2)'!K87, EVETT!K87, FLORES!K87, HEDENBERG!K87, 'HEDENBERG (2)'!K87, HERNANDEZ!K87, SAKAMOTO!K87, SATELE!K87, TJIPTAHADI!K87, TRAGARZ!K87, VARGAS!K87, VOELCKER!K87)</f>
        <v>0.13333333333333333</v>
      </c>
      <c r="L87" s="57">
        <f>AVERAGE(DAUGHERTY!L87, DECARBO!L87, DEELEY!L87, DIAZ!L87, 'DIAZ (2)'!L87, EVETT!L87, FLORES!L87, HEDENBERG!L87, 'HEDENBERG (2)'!L87, HERNANDEZ!L87, SAKAMOTO!L87, SATELE!L87, TJIPTAHADI!L87, TRAGARZ!L87, VARGAS!L87, VOELCKER!L87)</f>
        <v>1.4</v>
      </c>
      <c r="M87" s="57">
        <f>AVERAGE(DAUGHERTY!M87, DECARBO!M87, DEELEY!M87, DIAZ!M87, 'DIAZ (2)'!M87, EVETT!M87, FLORES!M87, HEDENBERG!M87, 'HEDENBERG (2)'!M87, HERNANDEZ!M87, SAKAMOTO!M87, SATELE!M87, TJIPTAHADI!M87, TRAGARZ!M87, VARGAS!M87, VOELCKER!M87)</f>
        <v>1</v>
      </c>
      <c r="N87" s="57">
        <f>AVERAGE(DAUGHERTY!N87, DECARBO!N87, DEELEY!N87, DIAZ!N87, 'DIAZ (2)'!N87, EVETT!N87, FLORES!N87, HEDENBERG!N87, 'HEDENBERG (2)'!N87, HERNANDEZ!N87, SAKAMOTO!N87, SATELE!N87, TJIPTAHADI!N87, TRAGARZ!N87, VARGAS!N87, VOELCKER!N87)</f>
        <v>0</v>
      </c>
      <c r="O87" s="57">
        <f>AVERAGE(DAUGHERTY!O87, DECARBO!O87, DEELEY!O87, DIAZ!O87, 'DIAZ (2)'!O87, EVETT!O87, FLORES!O87, HEDENBERG!O87, 'HEDENBERG (2)'!O87, HERNANDEZ!O87, SAKAMOTO!O87, SATELE!O87, TJIPTAHADI!O87, TRAGARZ!O87, VARGAS!O87, VOELCKER!O87)</f>
        <v>1.9333333333333333</v>
      </c>
      <c r="P87" s="57">
        <f>AVERAGE(DAUGHERTY!P87, DECARBO!P87, DEELEY!P87, DIAZ!P87, 'DIAZ (2)'!P87, EVETT!P87, FLORES!P87, HEDENBERG!P87, 'HEDENBERG (2)'!P87, HERNANDEZ!P87, SAKAMOTO!P87, SATELE!P87, TJIPTAHADI!P87, TRAGARZ!P87, VARGAS!P87, VOELCKER!P87)</f>
        <v>2</v>
      </c>
      <c r="Q87" s="57">
        <f>AVERAGE(DAUGHERTY!Q87, DECARBO!Q87, DEELEY!Q87, DIAZ!Q87, 'DIAZ (2)'!Q87, EVETT!Q87, FLORES!Q87, HEDENBERG!Q87, 'HEDENBERG (2)'!Q87, HERNANDEZ!Q87, SAKAMOTO!Q87, SATELE!Q87, TJIPTAHADI!Q87, TRAGARZ!Q87, VARGAS!Q87, VOELCKER!Q87)</f>
        <v>0.13333333333333333</v>
      </c>
      <c r="R87" s="57">
        <f>AVERAGE(DAUGHERTY!R87, DECARBO!R87, DEELEY!R87, DIAZ!R87, 'DIAZ (2)'!R87, EVETT!R87, FLORES!R87, HEDENBERG!R87, 'HEDENBERG (2)'!R87, HERNANDEZ!R87, SAKAMOTO!R87, SATELE!R87, TJIPTAHADI!R87, TRAGARZ!R87, VARGAS!R87, VOELCKER!R87)</f>
        <v>0.13333333333333333</v>
      </c>
      <c r="S87" s="57">
        <f>AVERAGE(DAUGHERTY!S87, DECARBO!S87, DEELEY!S87, DIAZ!S87, 'DIAZ (2)'!S87, EVETT!S87, FLORES!S87, HEDENBERG!S87, 'HEDENBERG (2)'!S87, HERNANDEZ!S87, SAKAMOTO!S87, SATELE!S87, TJIPTAHADI!S87, TRAGARZ!S87, VARGAS!S87, VOELCKER!S87)</f>
        <v>0.2</v>
      </c>
      <c r="T87" s="28">
        <v>4</v>
      </c>
      <c r="U87" s="29">
        <f t="shared" si="5"/>
        <v>182.56666666666666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57">
        <f>AVERAGE(DAUGHERTY!J88, DECARBO!J88, DEELEY!J88, DIAZ!J88, 'DIAZ (2)'!J88, EVETT!J88, FLORES!J88, HEDENBERG!J88, 'HEDENBERG (2)'!J88, HERNANDEZ!J88, SAKAMOTO!J88, SATELE!J88, TJIPTAHADI!J88, TRAGARZ!J88, VARGAS!J88, VOELCKER!J88)</f>
        <v>0</v>
      </c>
      <c r="K88" s="57">
        <f>AVERAGE(DAUGHERTY!K88, DECARBO!K88, DEELEY!K88, DIAZ!K88, 'DIAZ (2)'!K88, EVETT!K88, FLORES!K88, HEDENBERG!K88, 'HEDENBERG (2)'!K88, HERNANDEZ!K88, SAKAMOTO!K88, SATELE!K88, TJIPTAHADI!K88, TRAGARZ!K88, VARGAS!K88, VOELCKER!K88)</f>
        <v>0</v>
      </c>
      <c r="L88" s="57">
        <f>AVERAGE(DAUGHERTY!L88, DECARBO!L88, DEELEY!L88, DIAZ!L88, 'DIAZ (2)'!L88, EVETT!L88, FLORES!L88, HEDENBERG!L88, 'HEDENBERG (2)'!L88, HERNANDEZ!L88, SAKAMOTO!L88, SATELE!L88, TJIPTAHADI!L88, TRAGARZ!L88, VARGAS!L88, VOELCKER!L88)</f>
        <v>1.625</v>
      </c>
      <c r="M88" s="57">
        <f>AVERAGE(DAUGHERTY!M88, DECARBO!M88, DEELEY!M88, DIAZ!M88, 'DIAZ (2)'!M88, EVETT!M88, FLORES!M88, HEDENBERG!M88, 'HEDENBERG (2)'!M88, HERNANDEZ!M88, SAKAMOTO!M88, SATELE!M88, TJIPTAHADI!M88, TRAGARZ!M88, VARGAS!M88, VOELCKER!M88)</f>
        <v>1</v>
      </c>
      <c r="N88" s="57">
        <f>AVERAGE(DAUGHERTY!N88, DECARBO!N88, DEELEY!N88, DIAZ!N88, 'DIAZ (2)'!N88, EVETT!N88, FLORES!N88, HEDENBERG!N88, 'HEDENBERG (2)'!N88, HERNANDEZ!N88, SAKAMOTO!N88, SATELE!N88, TJIPTAHADI!N88, TRAGARZ!N88, VARGAS!N88, VOELCKER!N88)</f>
        <v>0.8125</v>
      </c>
      <c r="O88" s="57">
        <f>AVERAGE(DAUGHERTY!O88, DECARBO!O88, DEELEY!O88, DIAZ!O88, 'DIAZ (2)'!O88, EVETT!O88, FLORES!O88, HEDENBERG!O88, 'HEDENBERG (2)'!O88, HERNANDEZ!O88, SAKAMOTO!O88, SATELE!O88, TJIPTAHADI!O88, TRAGARZ!O88, VARGAS!O88, VOELCKER!O88)</f>
        <v>1.75</v>
      </c>
      <c r="P88" s="57">
        <f>AVERAGE(DAUGHERTY!P88, DECARBO!P88, DEELEY!P88, DIAZ!P88, 'DIAZ (2)'!P88, EVETT!P88, FLORES!P88, HEDENBERG!P88, 'HEDENBERG (2)'!P88, HERNANDEZ!P88, SAKAMOTO!P88, SATELE!P88, TJIPTAHADI!P88, TRAGARZ!P88, VARGAS!P88, VOELCKER!P88)</f>
        <v>2</v>
      </c>
      <c r="Q88" s="57">
        <f>AVERAGE(DAUGHERTY!Q88, DECARBO!Q88, DEELEY!Q88, DIAZ!Q88, 'DIAZ (2)'!Q88, EVETT!Q88, FLORES!Q88, HEDENBERG!Q88, 'HEDENBERG (2)'!Q88, HERNANDEZ!Q88, SAKAMOTO!Q88, SATELE!Q88, TJIPTAHADI!Q88, TRAGARZ!Q88, VARGAS!Q88, VOELCKER!Q88)</f>
        <v>1.9375</v>
      </c>
      <c r="R88" s="57">
        <f>AVERAGE(DAUGHERTY!R88, DECARBO!R88, DEELEY!R88, DIAZ!R88, 'DIAZ (2)'!R88, EVETT!R88, FLORES!R88, HEDENBERG!R88, 'HEDENBERG (2)'!R88, HERNANDEZ!R88, SAKAMOTO!R88, SATELE!R88, TJIPTAHADI!R88, TRAGARZ!R88, VARGAS!R88, VOELCKER!R88)</f>
        <v>1.6875</v>
      </c>
      <c r="S88" s="57">
        <f>AVERAGE(DAUGHERTY!S88, DECARBO!S88, DEELEY!S88, DIAZ!S88, 'DIAZ (2)'!S88, EVETT!S88, FLORES!S88, HEDENBERG!S88, 'HEDENBERG (2)'!S88, HERNANDEZ!S88, SAKAMOTO!S88, SATELE!S88, TJIPTAHADI!S88, TRAGARZ!S88, VARGAS!S88, VOELCKER!S88)</f>
        <v>1.6875</v>
      </c>
      <c r="T88" s="28">
        <v>5</v>
      </c>
      <c r="U88" s="29">
        <f t="shared" si="5"/>
        <v>183.9375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57">
        <f>AVERAGE(DAUGHERTY!J89, DECARBO!J89, DEELEY!J89, DIAZ!J89, 'DIAZ (2)'!J89, EVETT!J89, FLORES!J89, HEDENBERG!J89, 'HEDENBERG (2)'!J89, HERNANDEZ!J89, SAKAMOTO!J89, SATELE!J89, TJIPTAHADI!J89, TRAGARZ!J89, VARGAS!J89, VOELCKER!J89)</f>
        <v>0.125</v>
      </c>
      <c r="K89" s="57">
        <f>AVERAGE(DAUGHERTY!K89, DECARBO!K89, DEELEY!K89, DIAZ!K89, 'DIAZ (2)'!K89, EVETT!K89, FLORES!K89, HEDENBERG!K89, 'HEDENBERG (2)'!K89, HERNANDEZ!K89, SAKAMOTO!K89, SATELE!K89, TJIPTAHADI!K89, TRAGARZ!K89, VARGAS!K89, VOELCKER!K89)</f>
        <v>0</v>
      </c>
      <c r="L89" s="57">
        <f>AVERAGE(DAUGHERTY!L89, DECARBO!L89, DEELEY!L89, DIAZ!L89, 'DIAZ (2)'!L89, EVETT!L89, FLORES!L89, HEDENBERG!L89, 'HEDENBERG (2)'!L89, HERNANDEZ!L89, SAKAMOTO!L89, SATELE!L89, TJIPTAHADI!L89, TRAGARZ!L89, VARGAS!L89, VOELCKER!L89)</f>
        <v>0.25</v>
      </c>
      <c r="M89" s="57">
        <f>AVERAGE(DAUGHERTY!M89, DECARBO!M89, DEELEY!M89, DIAZ!M89, 'DIAZ (2)'!M89, EVETT!M89, FLORES!M89, HEDENBERG!M89, 'HEDENBERG (2)'!M89, HERNANDEZ!M89, SAKAMOTO!M89, SATELE!M89, TJIPTAHADI!M89, TRAGARZ!M89, VARGAS!M89, VOELCKER!M89)</f>
        <v>1</v>
      </c>
      <c r="N89" s="57">
        <f>AVERAGE(DAUGHERTY!N89, DECARBO!N89, DEELEY!N89, DIAZ!N89, 'DIAZ (2)'!N89, EVETT!N89, FLORES!N89, HEDENBERG!N89, 'HEDENBERG (2)'!N89, HERNANDEZ!N89, SAKAMOTO!N89, SATELE!N89, TJIPTAHADI!N89, TRAGARZ!N89, VARGAS!N89, VOELCKER!N89)</f>
        <v>0</v>
      </c>
      <c r="O89" s="57">
        <f>AVERAGE(DAUGHERTY!O89, DECARBO!O89, DEELEY!O89, DIAZ!O89, 'DIAZ (2)'!O89, EVETT!O89, FLORES!O89, HEDENBERG!O89, 'HEDENBERG (2)'!O89, HERNANDEZ!O89, SAKAMOTO!O89, SATELE!O89, TJIPTAHADI!O89, TRAGARZ!O89, VARGAS!O89, VOELCKER!O89)</f>
        <v>1.5625</v>
      </c>
      <c r="P89" s="57">
        <f>AVERAGE(DAUGHERTY!P89, DECARBO!P89, DEELEY!P89, DIAZ!P89, 'DIAZ (2)'!P89, EVETT!P89, FLORES!P89, HEDENBERG!P89, 'HEDENBERG (2)'!P89, HERNANDEZ!P89, SAKAMOTO!P89, SATELE!P89, TJIPTAHADI!P89, TRAGARZ!P89, VARGAS!P89, VOELCKER!P89)</f>
        <v>0.125</v>
      </c>
      <c r="Q89" s="57">
        <f>AVERAGE(DAUGHERTY!Q89, DECARBO!Q89, DEELEY!Q89, DIAZ!Q89, 'DIAZ (2)'!Q89, EVETT!Q89, FLORES!Q89, HEDENBERG!Q89, 'HEDENBERG (2)'!Q89, HERNANDEZ!Q89, SAKAMOTO!Q89, SATELE!Q89, TJIPTAHADI!Q89, TRAGARZ!Q89, VARGAS!Q89, VOELCKER!Q89)</f>
        <v>0.125</v>
      </c>
      <c r="R89" s="57">
        <f>AVERAGE(DAUGHERTY!R89, DECARBO!R89, DEELEY!R89, DIAZ!R89, 'DIAZ (2)'!R89, EVETT!R89, FLORES!R89, HEDENBERG!R89, 'HEDENBERG (2)'!R89, HERNANDEZ!R89, SAKAMOTO!R89, SATELE!R89, TJIPTAHADI!R89, TRAGARZ!R89, VARGAS!R89, VOELCKER!R89)</f>
        <v>0.125</v>
      </c>
      <c r="S89" s="57">
        <f>AVERAGE(DAUGHERTY!S89, DECARBO!S89, DEELEY!S89, DIAZ!S89, 'DIAZ (2)'!S89, EVETT!S89, FLORES!S89, HEDENBERG!S89, 'HEDENBERG (2)'!S89, HERNANDEZ!S89, SAKAMOTO!S89, SATELE!S89, TJIPTAHADI!S89, TRAGARZ!S89, VARGAS!S89, VOELCKER!S89)</f>
        <v>0.1875</v>
      </c>
      <c r="T89" s="28">
        <v>5</v>
      </c>
      <c r="U89" s="29">
        <f t="shared" si="5"/>
        <v>168.5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57">
        <f>AVERAGE(DAUGHERTY!J90, DECARBO!J90, DEELEY!J90, DIAZ!J90, 'DIAZ (2)'!J90, EVETT!J90, FLORES!J90, HEDENBERG!J90, 'HEDENBERG (2)'!J90, HERNANDEZ!J90, SAKAMOTO!J90, SATELE!J90, TJIPTAHADI!J90, TRAGARZ!J90, VARGAS!J90, VOELCKER!J90)</f>
        <v>1.2666666666666666</v>
      </c>
      <c r="K90" s="57">
        <f>AVERAGE(DAUGHERTY!K90, DECARBO!K90, DEELEY!K90, DIAZ!K90, 'DIAZ (2)'!K90, EVETT!K90, FLORES!K90, HEDENBERG!K90, 'HEDENBERG (2)'!K90, HERNANDEZ!K90, SAKAMOTO!K90, SATELE!K90, TJIPTAHADI!K90, TRAGARZ!K90, VARGAS!K90, VOELCKER!K90)</f>
        <v>0.13333333333333333</v>
      </c>
      <c r="L90" s="57">
        <f>AVERAGE(DAUGHERTY!L90, DECARBO!L90, DEELEY!L90, DIAZ!L90, 'DIAZ (2)'!L90, EVETT!L90, FLORES!L90, HEDENBERG!L90, 'HEDENBERG (2)'!L90, HERNANDEZ!L90, SAKAMOTO!L90, SATELE!L90, TJIPTAHADI!L90, TRAGARZ!L90, VARGAS!L90, VOELCKER!L90)</f>
        <v>1.7333333333333334</v>
      </c>
      <c r="M90" s="57">
        <f>AVERAGE(DAUGHERTY!M90, DECARBO!M90, DEELEY!M90, DIAZ!M90, 'DIAZ (2)'!M90, EVETT!M90, FLORES!M90, HEDENBERG!M90, 'HEDENBERG (2)'!M90, HERNANDEZ!M90, SAKAMOTO!M90, SATELE!M90, TJIPTAHADI!M90, TRAGARZ!M90, VARGAS!M90, VOELCKER!M90)</f>
        <v>1</v>
      </c>
      <c r="N90" s="57">
        <f>AVERAGE(DAUGHERTY!N90, DECARBO!N90, DEELEY!N90, DIAZ!N90, 'DIAZ (2)'!N90, EVETT!N90, FLORES!N90, HEDENBERG!N90, 'HEDENBERG (2)'!N90, HERNANDEZ!N90, SAKAMOTO!N90, SATELE!N90, TJIPTAHADI!N90, TRAGARZ!N90, VARGAS!N90, VOELCKER!N90)</f>
        <v>0</v>
      </c>
      <c r="O90" s="57">
        <f>AVERAGE(DAUGHERTY!O90, DECARBO!O90, DEELEY!O90, DIAZ!O90, 'DIAZ (2)'!O90, EVETT!O90, FLORES!O90, HEDENBERG!O90, 'HEDENBERG (2)'!O90, HERNANDEZ!O90, SAKAMOTO!O90, SATELE!O90, TJIPTAHADI!O90, TRAGARZ!O90, VARGAS!O90, VOELCKER!O90)</f>
        <v>1.7333333333333334</v>
      </c>
      <c r="P90" s="57">
        <f>AVERAGE(DAUGHERTY!P90, DECARBO!P90, DEELEY!P90, DIAZ!P90, 'DIAZ (2)'!P90, EVETT!P90, FLORES!P90, HEDENBERG!P90, 'HEDENBERG (2)'!P90, HERNANDEZ!P90, SAKAMOTO!P90, SATELE!P90, TJIPTAHADI!P90, TRAGARZ!P90, VARGAS!P90, VOELCKER!P90)</f>
        <v>1.9333333333333333</v>
      </c>
      <c r="Q90" s="57">
        <f>AVERAGE(DAUGHERTY!Q90, DECARBO!Q90, DEELEY!Q90, DIAZ!Q90, 'DIAZ (2)'!Q90, EVETT!Q90, FLORES!Q90, HEDENBERG!Q90, 'HEDENBERG (2)'!Q90, HERNANDEZ!Q90, SAKAMOTO!Q90, SATELE!Q90, TJIPTAHADI!Q90, TRAGARZ!Q90, VARGAS!Q90, VOELCKER!Q90)</f>
        <v>1.8</v>
      </c>
      <c r="R90" s="57">
        <f>AVERAGE(DAUGHERTY!R90, DECARBO!R90, DEELEY!R90, DIAZ!R90, 'DIAZ (2)'!R90, EVETT!R90, FLORES!R90, HEDENBERG!R90, 'HEDENBERG (2)'!R90, HERNANDEZ!R90, SAKAMOTO!R90, SATELE!R90, TJIPTAHADI!R90, TRAGARZ!R90, VARGAS!R90, VOELCKER!R90)</f>
        <v>0.2</v>
      </c>
      <c r="S90" s="57">
        <f>AVERAGE(DAUGHERTY!S90, DECARBO!S90, DEELEY!S90, DIAZ!S90, 'DIAZ (2)'!S90, EVETT!S90, FLORES!S90, HEDENBERG!S90, 'HEDENBERG (2)'!S90, HERNANDEZ!S90, SAKAMOTO!S90, SATELE!S90, TJIPTAHADI!S90, TRAGARZ!S90, VARGAS!S90, VOELCKER!S90)</f>
        <v>1.2</v>
      </c>
      <c r="T90" s="28">
        <v>5</v>
      </c>
      <c r="U90" s="29">
        <f t="shared" si="5"/>
        <v>189.13333333333333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57">
        <f>AVERAGE(DAUGHERTY!J91, DECARBO!J91, DEELEY!J91, DIAZ!J91, 'DIAZ (2)'!J91, EVETT!J91, FLORES!J91, HEDENBERG!J91, 'HEDENBERG (2)'!J91, HERNANDEZ!J91, SAKAMOTO!J91, SATELE!J91, TJIPTAHADI!J91, TRAGARZ!J91, VARGAS!J91, VOELCKER!J91)</f>
        <v>0</v>
      </c>
      <c r="K91" s="57">
        <f>AVERAGE(DAUGHERTY!K91, DECARBO!K91, DEELEY!K91, DIAZ!K91, 'DIAZ (2)'!K91, EVETT!K91, FLORES!K91, HEDENBERG!K91, 'HEDENBERG (2)'!K91, HERNANDEZ!K91, SAKAMOTO!K91, SATELE!K91, TJIPTAHADI!K91, TRAGARZ!K91, VARGAS!K91, VOELCKER!K91)</f>
        <v>0</v>
      </c>
      <c r="L91" s="57">
        <f>AVERAGE(DAUGHERTY!L91, DECARBO!L91, DEELEY!L91, DIAZ!L91, 'DIAZ (2)'!L91, EVETT!L91, FLORES!L91, HEDENBERG!L91, 'HEDENBERG (2)'!L91, HERNANDEZ!L91, SAKAMOTO!L91, SATELE!L91, TJIPTAHADI!L91, TRAGARZ!L91, VARGAS!L91, VOELCKER!L91)</f>
        <v>1.375</v>
      </c>
      <c r="M91" s="57">
        <f>AVERAGE(DAUGHERTY!M91, DECARBO!M91, DEELEY!M91, DIAZ!M91, 'DIAZ (2)'!M91, EVETT!M91, FLORES!M91, HEDENBERG!M91, 'HEDENBERG (2)'!M91, HERNANDEZ!M91, SAKAMOTO!M91, SATELE!M91, TJIPTAHADI!M91, TRAGARZ!M91, VARGAS!M91, VOELCKER!M91)</f>
        <v>1</v>
      </c>
      <c r="N91" s="57">
        <f>AVERAGE(DAUGHERTY!N91, DECARBO!N91, DEELEY!N91, DIAZ!N91, 'DIAZ (2)'!N91, EVETT!N91, FLORES!N91, HEDENBERG!N91, 'HEDENBERG (2)'!N91, HERNANDEZ!N91, SAKAMOTO!N91, SATELE!N91, TJIPTAHADI!N91, TRAGARZ!N91, VARGAS!N91, VOELCKER!N91)</f>
        <v>0.8125</v>
      </c>
      <c r="O91" s="57">
        <f>AVERAGE(DAUGHERTY!O91, DECARBO!O91, DEELEY!O91, DIAZ!O91, 'DIAZ (2)'!O91, EVETT!O91, FLORES!O91, HEDENBERG!O91, 'HEDENBERG (2)'!O91, HERNANDEZ!O91, SAKAMOTO!O91, SATELE!O91, TJIPTAHADI!O91, TRAGARZ!O91, VARGAS!O91, VOELCKER!O91)</f>
        <v>1.5</v>
      </c>
      <c r="P91" s="57">
        <f>AVERAGE(DAUGHERTY!P91, DECARBO!P91, DEELEY!P91, DIAZ!P91, 'DIAZ (2)'!P91, EVETT!P91, FLORES!P91, HEDENBERG!P91, 'HEDENBERG (2)'!P91, HERNANDEZ!P91, SAKAMOTO!P91, SATELE!P91, TJIPTAHADI!P91, TRAGARZ!P91, VARGAS!P91, VOELCKER!P91)</f>
        <v>1.9375</v>
      </c>
      <c r="Q91" s="57">
        <f>AVERAGE(DAUGHERTY!Q91, DECARBO!Q91, DEELEY!Q91, DIAZ!Q91, 'DIAZ (2)'!Q91, EVETT!Q91, FLORES!Q91, HEDENBERG!Q91, 'HEDENBERG (2)'!Q91, HERNANDEZ!Q91, SAKAMOTO!Q91, SATELE!Q91, TJIPTAHADI!Q91, TRAGARZ!Q91, VARGAS!Q91, VOELCKER!Q91)</f>
        <v>1.9375</v>
      </c>
      <c r="R91" s="57">
        <f>AVERAGE(DAUGHERTY!R91, DECARBO!R91, DEELEY!R91, DIAZ!R91, 'DIAZ (2)'!R91, EVETT!R91, FLORES!R91, HEDENBERG!R91, 'HEDENBERG (2)'!R91, HERNANDEZ!R91, SAKAMOTO!R91, SATELE!R91, TJIPTAHADI!R91, TRAGARZ!R91, VARGAS!R91, VOELCKER!R91)</f>
        <v>0.125</v>
      </c>
      <c r="S91" s="57">
        <f>AVERAGE(DAUGHERTY!S91, DECARBO!S91, DEELEY!S91, DIAZ!S91, 'DIAZ (2)'!S91, EVETT!S91, FLORES!S91, HEDENBERG!S91, 'HEDENBERG (2)'!S91, HERNANDEZ!S91, SAKAMOTO!S91, SATELE!S91, TJIPTAHADI!S91, TRAGARZ!S91, VARGAS!S91, VOELCKER!S91)</f>
        <v>0.125</v>
      </c>
      <c r="T91" s="28">
        <v>6</v>
      </c>
      <c r="U91" s="29">
        <f t="shared" si="5"/>
        <v>174.4375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57">
        <f>AVERAGE(DAUGHERTY!J92, DECARBO!J92, DEELEY!J92, DIAZ!J92, 'DIAZ (2)'!J92, EVETT!J92, FLORES!J92, HEDENBERG!J92, 'HEDENBERG (2)'!J92, HERNANDEZ!J92, SAKAMOTO!J92, SATELE!J92, TJIPTAHADI!J92, TRAGARZ!J92, VARGAS!J92, VOELCKER!J92)</f>
        <v>0.125</v>
      </c>
      <c r="K92" s="57">
        <f>AVERAGE(DAUGHERTY!K92, DECARBO!K92, DEELEY!K92, DIAZ!K92, 'DIAZ (2)'!K92, EVETT!K92, FLORES!K92, HEDENBERG!K92, 'HEDENBERG (2)'!K92, HERNANDEZ!K92, SAKAMOTO!K92, SATELE!K92, TJIPTAHADI!K92, TRAGARZ!K92, VARGAS!K92, VOELCKER!K92)</f>
        <v>1.4375</v>
      </c>
      <c r="L92" s="57">
        <f>AVERAGE(DAUGHERTY!L92, DECARBO!L92, DEELEY!L92, DIAZ!L92, 'DIAZ (2)'!L92, EVETT!L92, FLORES!L92, HEDENBERG!L92, 'HEDENBERG (2)'!L92, HERNANDEZ!L92, SAKAMOTO!L92, SATELE!L92, TJIPTAHADI!L92, TRAGARZ!L92, VARGAS!L92, VOELCKER!L92)</f>
        <v>0.25</v>
      </c>
      <c r="M92" s="57">
        <f>AVERAGE(DAUGHERTY!M92, DECARBO!M92, DEELEY!M92, DIAZ!M92, 'DIAZ (2)'!M92, EVETT!M92, FLORES!M92, HEDENBERG!M92, 'HEDENBERG (2)'!M92, HERNANDEZ!M92, SAKAMOTO!M92, SATELE!M92, TJIPTAHADI!M92, TRAGARZ!M92, VARGAS!M92, VOELCKER!M92)</f>
        <v>1</v>
      </c>
      <c r="N92" s="57">
        <f>AVERAGE(DAUGHERTY!N92, DECARBO!N92, DEELEY!N92, DIAZ!N92, 'DIAZ (2)'!N92, EVETT!N92, FLORES!N92, HEDENBERG!N92, 'HEDENBERG (2)'!N92, HERNANDEZ!N92, SAKAMOTO!N92, SATELE!N92, TJIPTAHADI!N92, TRAGARZ!N92, VARGAS!N92, VOELCKER!N92)</f>
        <v>0</v>
      </c>
      <c r="O92" s="57">
        <f>AVERAGE(DAUGHERTY!O92, DECARBO!O92, DEELEY!O92, DIAZ!O92, 'DIAZ (2)'!O92, EVETT!O92, FLORES!O92, HEDENBERG!O92, 'HEDENBERG (2)'!O92, HERNANDEZ!O92, SAKAMOTO!O92, SATELE!O92, TJIPTAHADI!O92, TRAGARZ!O92, VARGAS!O92, VOELCKER!O92)</f>
        <v>1.5625</v>
      </c>
      <c r="P92" s="57">
        <f>AVERAGE(DAUGHERTY!P92, DECARBO!P92, DEELEY!P92, DIAZ!P92, 'DIAZ (2)'!P92, EVETT!P92, FLORES!P92, HEDENBERG!P92, 'HEDENBERG (2)'!P92, HERNANDEZ!P92, SAKAMOTO!P92, SATELE!P92, TJIPTAHADI!P92, TRAGARZ!P92, VARGAS!P92, VOELCKER!P92)</f>
        <v>0.125</v>
      </c>
      <c r="Q92" s="57">
        <f>AVERAGE(DAUGHERTY!Q92, DECARBO!Q92, DEELEY!Q92, DIAZ!Q92, 'DIAZ (2)'!Q92, EVETT!Q92, FLORES!Q92, HEDENBERG!Q92, 'HEDENBERG (2)'!Q92, HERNANDEZ!Q92, SAKAMOTO!Q92, SATELE!Q92, TJIPTAHADI!Q92, TRAGARZ!Q92, VARGAS!Q92, VOELCKER!Q92)</f>
        <v>0.125</v>
      </c>
      <c r="R92" s="57">
        <f>AVERAGE(DAUGHERTY!R92, DECARBO!R92, DEELEY!R92, DIAZ!R92, 'DIAZ (2)'!R92, EVETT!R92, FLORES!R92, HEDENBERG!R92, 'HEDENBERG (2)'!R92, HERNANDEZ!R92, SAKAMOTO!R92, SATELE!R92, TJIPTAHADI!R92, TRAGARZ!R92, VARGAS!R92, VOELCKER!R92)</f>
        <v>0.125</v>
      </c>
      <c r="S92" s="57">
        <f>AVERAGE(DAUGHERTY!S92, DECARBO!S92, DEELEY!S92, DIAZ!S92, 'DIAZ (2)'!S92, EVETT!S92, FLORES!S92, HEDENBERG!S92, 'HEDENBERG (2)'!S92, HERNANDEZ!S92, SAKAMOTO!S92, SATELE!S92, TJIPTAHADI!S92, TRAGARZ!S92, VARGAS!S92, VOELCKER!S92)</f>
        <v>0.1875</v>
      </c>
      <c r="T92" s="28">
        <v>6</v>
      </c>
      <c r="U92" s="29">
        <f t="shared" si="5"/>
        <v>172.625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57">
        <f>AVERAGE(DAUGHERTY!J93, DECARBO!J93, DEELEY!J93, DIAZ!J93, 'DIAZ (2)'!J93, EVETT!J93, FLORES!J93, HEDENBERG!J93, 'HEDENBERG (2)'!J93, HERNANDEZ!J93, SAKAMOTO!J93, SATELE!J93, TJIPTAHADI!J93, TRAGARZ!J93, VARGAS!J93, VOELCKER!J93)</f>
        <v>0</v>
      </c>
      <c r="K93" s="57">
        <f>AVERAGE(DAUGHERTY!K93, DECARBO!K93, DEELEY!K93, DIAZ!K93, 'DIAZ (2)'!K93, EVETT!K93, FLORES!K93, HEDENBERG!K93, 'HEDENBERG (2)'!K93, HERNANDEZ!K93, SAKAMOTO!K93, SATELE!K93, TJIPTAHADI!K93, TRAGARZ!K93, VARGAS!K93, VOELCKER!K93)</f>
        <v>0</v>
      </c>
      <c r="L93" s="57">
        <f>AVERAGE(DAUGHERTY!L93, DECARBO!L93, DEELEY!L93, DIAZ!L93, 'DIAZ (2)'!L93, EVETT!L93, FLORES!L93, HEDENBERG!L93, 'HEDENBERG (2)'!L93, HERNANDEZ!L93, SAKAMOTO!L93, SATELE!L93, TJIPTAHADI!L93, TRAGARZ!L93, VARGAS!L93, VOELCKER!L93)</f>
        <v>1.4666666666666666</v>
      </c>
      <c r="M93" s="57">
        <f>AVERAGE(DAUGHERTY!M93, DECARBO!M93, DEELEY!M93, DIAZ!M93, 'DIAZ (2)'!M93, EVETT!M93, FLORES!M93, HEDENBERG!M93, 'HEDENBERG (2)'!M93, HERNANDEZ!M93, SAKAMOTO!M93, SATELE!M93, TJIPTAHADI!M93, TRAGARZ!M93, VARGAS!M93, VOELCKER!M93)</f>
        <v>1</v>
      </c>
      <c r="N93" s="57">
        <f>AVERAGE(DAUGHERTY!N93, DECARBO!N93, DEELEY!N93, DIAZ!N93, 'DIAZ (2)'!N93, EVETT!N93, FLORES!N93, HEDENBERG!N93, 'HEDENBERG (2)'!N93, HERNANDEZ!N93, SAKAMOTO!N93, SATELE!N93, TJIPTAHADI!N93, TRAGARZ!N93, VARGAS!N93, VOELCKER!N93)</f>
        <v>0</v>
      </c>
      <c r="O93" s="57">
        <f>AVERAGE(DAUGHERTY!O93, DECARBO!O93, DEELEY!O93, DIAZ!O93, 'DIAZ (2)'!O93, EVETT!O93, FLORES!O93, HEDENBERG!O93, 'HEDENBERG (2)'!O93, HERNANDEZ!O93, SAKAMOTO!O93, SATELE!O93, TJIPTAHADI!O93, TRAGARZ!O93, VARGAS!O93, VOELCKER!O93)</f>
        <v>1.8666666666666667</v>
      </c>
      <c r="P93" s="57">
        <f>AVERAGE(DAUGHERTY!P93, DECARBO!P93, DEELEY!P93, DIAZ!P93, 'DIAZ (2)'!P93, EVETT!P93, FLORES!P93, HEDENBERG!P93, 'HEDENBERG (2)'!P93, HERNANDEZ!P93, SAKAMOTO!P93, SATELE!P93, TJIPTAHADI!P93, TRAGARZ!P93, VARGAS!P93, VOELCKER!P93)</f>
        <v>0.13333333333333333</v>
      </c>
      <c r="Q93" s="57">
        <f>AVERAGE(DAUGHERTY!Q93, DECARBO!Q93, DEELEY!Q93, DIAZ!Q93, 'DIAZ (2)'!Q93, EVETT!Q93, FLORES!Q93, HEDENBERG!Q93, 'HEDENBERG (2)'!Q93, HERNANDEZ!Q93, SAKAMOTO!Q93, SATELE!Q93, TJIPTAHADI!Q93, TRAGARZ!Q93, VARGAS!Q93, VOELCKER!Q93)</f>
        <v>0.4</v>
      </c>
      <c r="R93" s="57">
        <f>AVERAGE(DAUGHERTY!R93, DECARBO!R93, DEELEY!R93, DIAZ!R93, 'DIAZ (2)'!R93, EVETT!R93, FLORES!R93, HEDENBERG!R93, 'HEDENBERG (2)'!R93, HERNANDEZ!R93, SAKAMOTO!R93, SATELE!R93, TJIPTAHADI!R93, TRAGARZ!R93, VARGAS!R93, VOELCKER!R93)</f>
        <v>1.5333333333333334</v>
      </c>
      <c r="S93" s="57">
        <f>AVERAGE(DAUGHERTY!S93, DECARBO!S93, DEELEY!S93, DIAZ!S93, 'DIAZ (2)'!S93, EVETT!S93, FLORES!S93, HEDENBERG!S93, 'HEDENBERG (2)'!S93, HERNANDEZ!S93, SAKAMOTO!S93, SATELE!S93, TJIPTAHADI!S93, TRAGARZ!S93, VARGAS!S93, VOELCKER!S93)</f>
        <v>0.13333333333333333</v>
      </c>
      <c r="T93" s="28">
        <v>6</v>
      </c>
      <c r="U93" s="29">
        <f t="shared" si="5"/>
        <v>171.5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57">
        <f>AVERAGE(DAUGHERTY!J94, DECARBO!J94, DEELEY!J94, DIAZ!J94, 'DIAZ (2)'!J94, EVETT!J94, FLORES!J94, HEDENBERG!J94, 'HEDENBERG (2)'!J94, HERNANDEZ!J94, SAKAMOTO!J94, SATELE!J94, TJIPTAHADI!J94, TRAGARZ!J94, VARGAS!J94, VOELCKER!J94)</f>
        <v>0</v>
      </c>
      <c r="K94" s="57">
        <f>AVERAGE(DAUGHERTY!K94, DECARBO!K94, DEELEY!K94, DIAZ!K94, 'DIAZ (2)'!K94, EVETT!K94, FLORES!K94, HEDENBERG!K94, 'HEDENBERG (2)'!K94, HERNANDEZ!K94, SAKAMOTO!K94, SATELE!K94, TJIPTAHADI!K94, TRAGARZ!K94, VARGAS!K94, VOELCKER!K94)</f>
        <v>1.1875</v>
      </c>
      <c r="L94" s="57">
        <f>AVERAGE(DAUGHERTY!L94, DECARBO!L94, DEELEY!L94, DIAZ!L94, 'DIAZ (2)'!L94, EVETT!L94, FLORES!L94, HEDENBERG!L94, 'HEDENBERG (2)'!L94, HERNANDEZ!L94, SAKAMOTO!L94, SATELE!L94, TJIPTAHADI!L94, TRAGARZ!L94, VARGAS!L94, VOELCKER!L94)</f>
        <v>1.6875</v>
      </c>
      <c r="M94" s="57">
        <f>AVERAGE(DAUGHERTY!M94, DECARBO!M94, DEELEY!M94, DIAZ!M94, 'DIAZ (2)'!M94, EVETT!M94, FLORES!M94, HEDENBERG!M94, 'HEDENBERG (2)'!M94, HERNANDEZ!M94, SAKAMOTO!M94, SATELE!M94, TJIPTAHADI!M94, TRAGARZ!M94, VARGAS!M94, VOELCKER!M94)</f>
        <v>1</v>
      </c>
      <c r="N94" s="57">
        <f>AVERAGE(DAUGHERTY!N94, DECARBO!N94, DEELEY!N94, DIAZ!N94, 'DIAZ (2)'!N94, EVETT!N94, FLORES!N94, HEDENBERG!N94, 'HEDENBERG (2)'!N94, HERNANDEZ!N94, SAKAMOTO!N94, SATELE!N94, TJIPTAHADI!N94, TRAGARZ!N94, VARGAS!N94, VOELCKER!N94)</f>
        <v>0.9375</v>
      </c>
      <c r="O94" s="57">
        <f>AVERAGE(DAUGHERTY!O94, DECARBO!O94, DEELEY!O94, DIAZ!O94, 'DIAZ (2)'!O94, EVETT!O94, FLORES!O94, HEDENBERG!O94, 'HEDENBERG (2)'!O94, HERNANDEZ!O94, SAKAMOTO!O94, SATELE!O94, TJIPTAHADI!O94, TRAGARZ!O94, VARGAS!O94, VOELCKER!O94)</f>
        <v>1.8125</v>
      </c>
      <c r="P94" s="57">
        <f>AVERAGE(DAUGHERTY!P94, DECARBO!P94, DEELEY!P94, DIAZ!P94, 'DIAZ (2)'!P94, EVETT!P94, FLORES!P94, HEDENBERG!P94, 'HEDENBERG (2)'!P94, HERNANDEZ!P94, SAKAMOTO!P94, SATELE!P94, TJIPTAHADI!P94, TRAGARZ!P94, VARGAS!P94, VOELCKER!P94)</f>
        <v>2</v>
      </c>
      <c r="Q94" s="57">
        <f>AVERAGE(DAUGHERTY!Q94, DECARBO!Q94, DEELEY!Q94, DIAZ!Q94, 'DIAZ (2)'!Q94, EVETT!Q94, FLORES!Q94, HEDENBERG!Q94, 'HEDENBERG (2)'!Q94, HERNANDEZ!Q94, SAKAMOTO!Q94, SATELE!Q94, TJIPTAHADI!Q94, TRAGARZ!Q94, VARGAS!Q94, VOELCKER!Q94)</f>
        <v>1.8125</v>
      </c>
      <c r="R94" s="57">
        <f>AVERAGE(DAUGHERTY!R94, DECARBO!R94, DEELEY!R94, DIAZ!R94, 'DIAZ (2)'!R94, EVETT!R94, FLORES!R94, HEDENBERG!R94, 'HEDENBERG (2)'!R94, HERNANDEZ!R94, SAKAMOTO!R94, SATELE!R94, TJIPTAHADI!R94, TRAGARZ!R94, VARGAS!R94, VOELCKER!R94)</f>
        <v>0.125</v>
      </c>
      <c r="S94" s="57">
        <f>AVERAGE(DAUGHERTY!S94, DECARBO!S94, DEELEY!S94, DIAZ!S94, 'DIAZ (2)'!S94, EVETT!S94, FLORES!S94, HEDENBERG!S94, 'HEDENBERG (2)'!S94, HERNANDEZ!S94, SAKAMOTO!S94, SATELE!S94, TJIPTAHADI!S94, TRAGARZ!S94, VARGAS!S94, VOELCKER!S94)</f>
        <v>0.125</v>
      </c>
      <c r="T94" s="28">
        <v>7</v>
      </c>
      <c r="U94" s="29">
        <f t="shared" si="5"/>
        <v>179.25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57">
        <f>AVERAGE(DAUGHERTY!J95, DECARBO!J95, DEELEY!J95, DIAZ!J95, 'DIAZ (2)'!J95, EVETT!J95, FLORES!J95, HEDENBERG!J95, 'HEDENBERG (2)'!J95, HERNANDEZ!J95, SAKAMOTO!J95, SATELE!J95, TJIPTAHADI!J95, TRAGARZ!J95, VARGAS!J95, VOELCKER!J95)</f>
        <v>0</v>
      </c>
      <c r="K95" s="57">
        <f>AVERAGE(DAUGHERTY!K95, DECARBO!K95, DEELEY!K95, DIAZ!K95, 'DIAZ (2)'!K95, EVETT!K95, FLORES!K95, HEDENBERG!K95, 'HEDENBERG (2)'!K95, HERNANDEZ!K95, SAKAMOTO!K95, SATELE!K95, TJIPTAHADI!K95, TRAGARZ!K95, VARGAS!K95, VOELCKER!K95)</f>
        <v>0</v>
      </c>
      <c r="L95" s="57">
        <f>AVERAGE(DAUGHERTY!L95, DECARBO!L95, DEELEY!L95, DIAZ!L95, 'DIAZ (2)'!L95, EVETT!L95, FLORES!L95, HEDENBERG!L95, 'HEDENBERG (2)'!L95, HERNANDEZ!L95, SAKAMOTO!L95, SATELE!L95, TJIPTAHADI!L95, TRAGARZ!L95, VARGAS!L95, VOELCKER!L95)</f>
        <v>0.1875</v>
      </c>
      <c r="M95" s="57">
        <f>AVERAGE(DAUGHERTY!M95, DECARBO!M95, DEELEY!M95, DIAZ!M95, 'DIAZ (2)'!M95, EVETT!M95, FLORES!M95, HEDENBERG!M95, 'HEDENBERG (2)'!M95, HERNANDEZ!M95, SAKAMOTO!M95, SATELE!M95, TJIPTAHADI!M95, TRAGARZ!M95, VARGAS!M95, VOELCKER!M95)</f>
        <v>1</v>
      </c>
      <c r="N95" s="57">
        <f>AVERAGE(DAUGHERTY!N95, DECARBO!N95, DEELEY!N95, DIAZ!N95, 'DIAZ (2)'!N95, EVETT!N95, FLORES!N95, HEDENBERG!N95, 'HEDENBERG (2)'!N95, HERNANDEZ!N95, SAKAMOTO!N95, SATELE!N95, TJIPTAHADI!N95, TRAGARZ!N95, VARGAS!N95, VOELCKER!N95)</f>
        <v>0</v>
      </c>
      <c r="O95" s="57">
        <f>AVERAGE(DAUGHERTY!O95, DECARBO!O95, DEELEY!O95, DIAZ!O95, 'DIAZ (2)'!O95, EVETT!O95, FLORES!O95, HEDENBERG!O95, 'HEDENBERG (2)'!O95, HERNANDEZ!O95, SAKAMOTO!O95, SATELE!O95, TJIPTAHADI!O95, TRAGARZ!O95, VARGAS!O95, VOELCKER!O95)</f>
        <v>1.6875</v>
      </c>
      <c r="P95" s="57">
        <f>AVERAGE(DAUGHERTY!P95, DECARBO!P95, DEELEY!P95, DIAZ!P95, 'DIAZ (2)'!P95, EVETT!P95, FLORES!P95, HEDENBERG!P95, 'HEDENBERG (2)'!P95, HERNANDEZ!P95, SAKAMOTO!P95, SATELE!P95, TJIPTAHADI!P95, TRAGARZ!P95, VARGAS!P95, VOELCKER!P95)</f>
        <v>0.125</v>
      </c>
      <c r="Q95" s="57">
        <f>AVERAGE(DAUGHERTY!Q95, DECARBO!Q95, DEELEY!Q95, DIAZ!Q95, 'DIAZ (2)'!Q95, EVETT!Q95, FLORES!Q95, HEDENBERG!Q95, 'HEDENBERG (2)'!Q95, HERNANDEZ!Q95, SAKAMOTO!Q95, SATELE!Q95, TJIPTAHADI!Q95, TRAGARZ!Q95, VARGAS!Q95, VOELCKER!Q95)</f>
        <v>0.125</v>
      </c>
      <c r="R95" s="57">
        <f>AVERAGE(DAUGHERTY!R95, DECARBO!R95, DEELEY!R95, DIAZ!R95, 'DIAZ (2)'!R95, EVETT!R95, FLORES!R95, HEDENBERG!R95, 'HEDENBERG (2)'!R95, HERNANDEZ!R95, SAKAMOTO!R95, SATELE!R95, TJIPTAHADI!R95, TRAGARZ!R95, VARGAS!R95, VOELCKER!R95)</f>
        <v>0.25</v>
      </c>
      <c r="S95" s="57">
        <f>AVERAGE(DAUGHERTY!S95, DECARBO!S95, DEELEY!S95, DIAZ!S95, 'DIAZ (2)'!S95, EVETT!S95, FLORES!S95, HEDENBERG!S95, 'HEDENBERG (2)'!S95, HERNANDEZ!S95, SAKAMOTO!S95, SATELE!S95, TJIPTAHADI!S95, TRAGARZ!S95, VARGAS!S95, VOELCKER!S95)</f>
        <v>0.125</v>
      </c>
      <c r="T95" s="28">
        <v>7</v>
      </c>
      <c r="U95" s="29">
        <f t="shared" si="5"/>
        <v>159.3125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57">
        <f>AVERAGE(DAUGHERTY!J96, DECARBO!J96, DEELEY!J96, DIAZ!J96, 'DIAZ (2)'!J96, EVETT!J96, FLORES!J96, HEDENBERG!J96, 'HEDENBERG (2)'!J96, HERNANDEZ!J96, SAKAMOTO!J96, SATELE!J96, TJIPTAHADI!J96, TRAGARZ!J96, VARGAS!J96, VOELCKER!J96)</f>
        <v>0.26666666666666666</v>
      </c>
      <c r="K96" s="57">
        <f>AVERAGE(DAUGHERTY!K96, DECARBO!K96, DEELEY!K96, DIAZ!K96, 'DIAZ (2)'!K96, EVETT!K96, FLORES!K96, HEDENBERG!K96, 'HEDENBERG (2)'!K96, HERNANDEZ!K96, SAKAMOTO!K96, SATELE!K96, TJIPTAHADI!K96, TRAGARZ!K96, VARGAS!K96, VOELCKER!K96)</f>
        <v>0.13333333333333333</v>
      </c>
      <c r="L96" s="57">
        <f>AVERAGE(DAUGHERTY!L96, DECARBO!L96, DEELEY!L96, DIAZ!L96, 'DIAZ (2)'!L96, EVETT!L96, FLORES!L96, HEDENBERG!L96, 'HEDENBERG (2)'!L96, HERNANDEZ!L96, SAKAMOTO!L96, SATELE!L96, TJIPTAHADI!L96, TRAGARZ!L96, VARGAS!L96, VOELCKER!L96)</f>
        <v>0.66666666666666663</v>
      </c>
      <c r="M96" s="57">
        <f>AVERAGE(DAUGHERTY!M96, DECARBO!M96, DEELEY!M96, DIAZ!M96, 'DIAZ (2)'!M96, EVETT!M96, FLORES!M96, HEDENBERG!M96, 'HEDENBERG (2)'!M96, HERNANDEZ!M96, SAKAMOTO!M96, SATELE!M96, TJIPTAHADI!M96, TRAGARZ!M96, VARGAS!M96, VOELCKER!M96)</f>
        <v>1</v>
      </c>
      <c r="N96" s="57">
        <f>AVERAGE(DAUGHERTY!N96, DECARBO!N96, DEELEY!N96, DIAZ!N96, 'DIAZ (2)'!N96, EVETT!N96, FLORES!N96, HEDENBERG!N96, 'HEDENBERG (2)'!N96, HERNANDEZ!N96, SAKAMOTO!N96, SATELE!N96, TJIPTAHADI!N96, TRAGARZ!N96, VARGAS!N96, VOELCKER!N96)</f>
        <v>0.46666666666666667</v>
      </c>
      <c r="O96" s="57">
        <f>AVERAGE(DAUGHERTY!O96, DECARBO!O96, DEELEY!O96, DIAZ!O96, 'DIAZ (2)'!O96, EVETT!O96, FLORES!O96, HEDENBERG!O96, 'HEDENBERG (2)'!O96, HERNANDEZ!O96, SAKAMOTO!O96, SATELE!O96, TJIPTAHADI!O96, TRAGARZ!O96, VARGAS!O96, VOELCKER!O96)</f>
        <v>1.5333333333333334</v>
      </c>
      <c r="P96" s="57">
        <f>AVERAGE(DAUGHERTY!P96, DECARBO!P96, DEELEY!P96, DIAZ!P96, 'DIAZ (2)'!P96, EVETT!P96, FLORES!P96, HEDENBERG!P96, 'HEDENBERG (2)'!P96, HERNANDEZ!P96, SAKAMOTO!P96, SATELE!P96, TJIPTAHADI!P96, TRAGARZ!P96, VARGAS!P96, VOELCKER!P96)</f>
        <v>1.4</v>
      </c>
      <c r="Q96" s="57">
        <f>AVERAGE(DAUGHERTY!Q96, DECARBO!Q96, DEELEY!Q96, DIAZ!Q96, 'DIAZ (2)'!Q96, EVETT!Q96, FLORES!Q96, HEDENBERG!Q96, 'HEDENBERG (2)'!Q96, HERNANDEZ!Q96, SAKAMOTO!Q96, SATELE!Q96, TJIPTAHADI!Q96, TRAGARZ!Q96, VARGAS!Q96, VOELCKER!Q96)</f>
        <v>1.5333333333333334</v>
      </c>
      <c r="R96" s="57">
        <f>AVERAGE(DAUGHERTY!R96, DECARBO!R96, DEELEY!R96, DIAZ!R96, 'DIAZ (2)'!R96, EVETT!R96, FLORES!R96, HEDENBERG!R96, 'HEDENBERG (2)'!R96, HERNANDEZ!R96, SAKAMOTO!R96, SATELE!R96, TJIPTAHADI!R96, TRAGARZ!R96, VARGAS!R96, VOELCKER!R96)</f>
        <v>0.93333333333333335</v>
      </c>
      <c r="S96" s="57">
        <f>AVERAGE(DAUGHERTY!S96, DECARBO!S96, DEELEY!S96, DIAZ!S96, 'DIAZ (2)'!S96, EVETT!S96, FLORES!S96, HEDENBERG!S96, 'HEDENBERG (2)'!S96, HERNANDEZ!S96, SAKAMOTO!S96, SATELE!S96, TJIPTAHADI!S96, TRAGARZ!S96, VARGAS!S96, VOELCKER!S96)</f>
        <v>0.4</v>
      </c>
      <c r="T96" s="28">
        <v>7</v>
      </c>
      <c r="U96" s="29">
        <f t="shared" si="5"/>
        <v>169.46666666666667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57">
        <f>AVERAGE(DAUGHERTY!J97, DECARBO!J97, DEELEY!J97, DIAZ!J97, 'DIAZ (2)'!J97, EVETT!J97, FLORES!J97, HEDENBERG!J97, 'HEDENBERG (2)'!J97, HERNANDEZ!J97, SAKAMOTO!J97, SATELE!J97, TJIPTAHADI!J97, TRAGARZ!J97, VARGAS!J97, VOELCKER!J97)</f>
        <v>0</v>
      </c>
      <c r="K97" s="57">
        <f>AVERAGE(DAUGHERTY!K97, DECARBO!K97, DEELEY!K97, DIAZ!K97, 'DIAZ (2)'!K97, EVETT!K97, FLORES!K97, HEDENBERG!K97, 'HEDENBERG (2)'!K97, HERNANDEZ!K97, SAKAMOTO!K97, SATELE!K97, TJIPTAHADI!K97, TRAGARZ!K97, VARGAS!K97, VOELCKER!K97)</f>
        <v>0</v>
      </c>
      <c r="L97" s="57">
        <f>AVERAGE(DAUGHERTY!L97, DECARBO!L97, DEELEY!L97, DIAZ!L97, 'DIAZ (2)'!L97, EVETT!L97, FLORES!L97, HEDENBERG!L97, 'HEDENBERG (2)'!L97, HERNANDEZ!L97, SAKAMOTO!L97, SATELE!L97, TJIPTAHADI!L97, TRAGARZ!L97, VARGAS!L97, VOELCKER!L97)</f>
        <v>0.125</v>
      </c>
      <c r="M97" s="57">
        <f>AVERAGE(DAUGHERTY!M97, DECARBO!M97, DEELEY!M97, DIAZ!M97, 'DIAZ (2)'!M97, EVETT!M97, FLORES!M97, HEDENBERG!M97, 'HEDENBERG (2)'!M97, HERNANDEZ!M97, SAKAMOTO!M97, SATELE!M97, TJIPTAHADI!M97, TRAGARZ!M97, VARGAS!M97, VOELCKER!M97)</f>
        <v>1</v>
      </c>
      <c r="N97" s="57">
        <f>AVERAGE(DAUGHERTY!N97, DECARBO!N97, DEELEY!N97, DIAZ!N97, 'DIAZ (2)'!N97, EVETT!N97, FLORES!N97, HEDENBERG!N97, 'HEDENBERG (2)'!N97, HERNANDEZ!N97, SAKAMOTO!N97, SATELE!N97, TJIPTAHADI!N97, TRAGARZ!N97, VARGAS!N97, VOELCKER!N97)</f>
        <v>0.9375</v>
      </c>
      <c r="O97" s="57">
        <f>AVERAGE(DAUGHERTY!O97, DECARBO!O97, DEELEY!O97, DIAZ!O97, 'DIAZ (2)'!O97, EVETT!O97, FLORES!O97, HEDENBERG!O97, 'HEDENBERG (2)'!O97, HERNANDEZ!O97, SAKAMOTO!O97, SATELE!O97, TJIPTAHADI!O97, TRAGARZ!O97, VARGAS!O97, VOELCKER!O97)</f>
        <v>1.6875</v>
      </c>
      <c r="P97" s="57">
        <f>AVERAGE(DAUGHERTY!P97, DECARBO!P97, DEELEY!P97, DIAZ!P97, 'DIAZ (2)'!P97, EVETT!P97, FLORES!P97, HEDENBERG!P97, 'HEDENBERG (2)'!P97, HERNANDEZ!P97, SAKAMOTO!P97, SATELE!P97, TJIPTAHADI!P97, TRAGARZ!P97, VARGAS!P97, VOELCKER!P97)</f>
        <v>0.125</v>
      </c>
      <c r="Q97" s="57">
        <f>AVERAGE(DAUGHERTY!Q97, DECARBO!Q97, DEELEY!Q97, DIAZ!Q97, 'DIAZ (2)'!Q97, EVETT!Q97, FLORES!Q97, HEDENBERG!Q97, 'HEDENBERG (2)'!Q97, HERNANDEZ!Q97, SAKAMOTO!Q97, SATELE!Q97, TJIPTAHADI!Q97, TRAGARZ!Q97, VARGAS!Q97, VOELCKER!Q97)</f>
        <v>0.125</v>
      </c>
      <c r="R97" s="57">
        <f>AVERAGE(DAUGHERTY!R97, DECARBO!R97, DEELEY!R97, DIAZ!R97, 'DIAZ (2)'!R97, EVETT!R97, FLORES!R97, HEDENBERG!R97, 'HEDENBERG (2)'!R97, HERNANDEZ!R97, SAKAMOTO!R97, SATELE!R97, TJIPTAHADI!R97, TRAGARZ!R97, VARGAS!R97, VOELCKER!R97)</f>
        <v>0.125</v>
      </c>
      <c r="S97" s="57">
        <f>AVERAGE(DAUGHERTY!S97, DECARBO!S97, DEELEY!S97, DIAZ!S97, 'DIAZ (2)'!S97, EVETT!S97, FLORES!S97, HEDENBERG!S97, 'HEDENBERG (2)'!S97, HERNANDEZ!S97, SAKAMOTO!S97, SATELE!S97, TJIPTAHADI!S97, TRAGARZ!S97, VARGAS!S97, VOELCKER!S97)</f>
        <v>0.1875</v>
      </c>
      <c r="T97" s="28">
        <v>8</v>
      </c>
      <c r="U97" s="29">
        <f t="shared" si="5"/>
        <v>155.4375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57">
        <f>AVERAGE(DAUGHERTY!J98, DECARBO!J98, DEELEY!J98, DIAZ!J98, 'DIAZ (2)'!J98, EVETT!J98, FLORES!J98, HEDENBERG!J98, 'HEDENBERG (2)'!J98, HERNANDEZ!J98, SAKAMOTO!J98, SATELE!J98, TJIPTAHADI!J98, TRAGARZ!J98, VARGAS!J98, VOELCKER!J98)</f>
        <v>1.4375</v>
      </c>
      <c r="K98" s="57">
        <f>AVERAGE(DAUGHERTY!K98, DECARBO!K98, DEELEY!K98, DIAZ!K98, 'DIAZ (2)'!K98, EVETT!K98, FLORES!K98, HEDENBERG!K98, 'HEDENBERG (2)'!K98, HERNANDEZ!K98, SAKAMOTO!K98, SATELE!K98, TJIPTAHADI!K98, TRAGARZ!K98, VARGAS!K98, VOELCKER!K98)</f>
        <v>6.25E-2</v>
      </c>
      <c r="L98" s="57">
        <f>AVERAGE(DAUGHERTY!L98, DECARBO!L98, DEELEY!L98, DIAZ!L98, 'DIAZ (2)'!L98, EVETT!L98, FLORES!L98, HEDENBERG!L98, 'HEDENBERG (2)'!L98, HERNANDEZ!L98, SAKAMOTO!L98, SATELE!L98, TJIPTAHADI!L98, TRAGARZ!L98, VARGAS!L98, VOELCKER!L98)</f>
        <v>1.5625</v>
      </c>
      <c r="M98" s="57">
        <f>AVERAGE(DAUGHERTY!M98, DECARBO!M98, DEELEY!M98, DIAZ!M98, 'DIAZ (2)'!M98, EVETT!M98, FLORES!M98, HEDENBERG!M98, 'HEDENBERG (2)'!M98, HERNANDEZ!M98, SAKAMOTO!M98, SATELE!M98, TJIPTAHADI!M98, TRAGARZ!M98, VARGAS!M98, VOELCKER!M98)</f>
        <v>1</v>
      </c>
      <c r="N98" s="57">
        <f>AVERAGE(DAUGHERTY!N98, DECARBO!N98, DEELEY!N98, DIAZ!N98, 'DIAZ (2)'!N98, EVETT!N98, FLORES!N98, HEDENBERG!N98, 'HEDENBERG (2)'!N98, HERNANDEZ!N98, SAKAMOTO!N98, SATELE!N98, TJIPTAHADI!N98, TRAGARZ!N98, VARGAS!N98, VOELCKER!N98)</f>
        <v>0</v>
      </c>
      <c r="O98" s="57">
        <f>AVERAGE(DAUGHERTY!O98, DECARBO!O98, DEELEY!O98, DIAZ!O98, 'DIAZ (2)'!O98, EVETT!O98, FLORES!O98, HEDENBERG!O98, 'HEDENBERG (2)'!O98, HERNANDEZ!O98, SAKAMOTO!O98, SATELE!O98, TJIPTAHADI!O98, TRAGARZ!O98, VARGAS!O98, VOELCKER!O98)</f>
        <v>1.625</v>
      </c>
      <c r="P98" s="57">
        <f>AVERAGE(DAUGHERTY!P98, DECARBO!P98, DEELEY!P98, DIAZ!P98, 'DIAZ (2)'!P98, EVETT!P98, FLORES!P98, HEDENBERG!P98, 'HEDENBERG (2)'!P98, HERNANDEZ!P98, SAKAMOTO!P98, SATELE!P98, TJIPTAHADI!P98, TRAGARZ!P98, VARGAS!P98, VOELCKER!P98)</f>
        <v>1.9375</v>
      </c>
      <c r="Q98" s="57">
        <f>AVERAGE(DAUGHERTY!Q98, DECARBO!Q98, DEELEY!Q98, DIAZ!Q98, 'DIAZ (2)'!Q98, EVETT!Q98, FLORES!Q98, HEDENBERG!Q98, 'HEDENBERG (2)'!Q98, HERNANDEZ!Q98, SAKAMOTO!Q98, SATELE!Q98, TJIPTAHADI!Q98, TRAGARZ!Q98, VARGAS!Q98, VOELCKER!Q98)</f>
        <v>1.875</v>
      </c>
      <c r="R98" s="57">
        <f>AVERAGE(DAUGHERTY!R98, DECARBO!R98, DEELEY!R98, DIAZ!R98, 'DIAZ (2)'!R98, EVETT!R98, FLORES!R98, HEDENBERG!R98, 'HEDENBERG (2)'!R98, HERNANDEZ!R98, SAKAMOTO!R98, SATELE!R98, TJIPTAHADI!R98, TRAGARZ!R98, VARGAS!R98, VOELCKER!R98)</f>
        <v>1.6875</v>
      </c>
      <c r="S98" s="57">
        <f>AVERAGE(DAUGHERTY!S98, DECARBO!S98, DEELEY!S98, DIAZ!S98, 'DIAZ (2)'!S98, EVETT!S98, FLORES!S98, HEDENBERG!S98, 'HEDENBERG (2)'!S98, HERNANDEZ!S98, SAKAMOTO!S98, SATELE!S98, TJIPTAHADI!S98, TRAGARZ!S98, VARGAS!S98, VOELCKER!S98)</f>
        <v>0.1875</v>
      </c>
      <c r="T98" s="28">
        <v>9</v>
      </c>
      <c r="U98" s="29">
        <f t="shared" si="5"/>
        <v>171.75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57">
        <f>AVERAGE(DAUGHERTY!J99, DECARBO!J99, DEELEY!J99, DIAZ!J99, 'DIAZ (2)'!J99, EVETT!J99, FLORES!J99, HEDENBERG!J99, 'HEDENBERG (2)'!J99, HERNANDEZ!J99, SAKAMOTO!J99, SATELE!J99, TJIPTAHADI!J99, TRAGARZ!J99, VARGAS!J99, VOELCKER!J99)</f>
        <v>1.4375</v>
      </c>
      <c r="K99" s="57">
        <f>AVERAGE(DAUGHERTY!K99, DECARBO!K99, DEELEY!K99, DIAZ!K99, 'DIAZ (2)'!K99, EVETT!K99, FLORES!K99, HEDENBERG!K99, 'HEDENBERG (2)'!K99, HERNANDEZ!K99, SAKAMOTO!K99, SATELE!K99, TJIPTAHADI!K99, TRAGARZ!K99, VARGAS!K99, VOELCKER!K99)</f>
        <v>6.25E-2</v>
      </c>
      <c r="L99" s="57">
        <f>AVERAGE(DAUGHERTY!L99, DECARBO!L99, DEELEY!L99, DIAZ!L99, 'DIAZ (2)'!L99, EVETT!L99, FLORES!L99, HEDENBERG!L99, 'HEDENBERG (2)'!L99, HERNANDEZ!L99, SAKAMOTO!L99, SATELE!L99, TJIPTAHADI!L99, TRAGARZ!L99, VARGAS!L99, VOELCKER!L99)</f>
        <v>1.5625</v>
      </c>
      <c r="M99" s="57">
        <f>AVERAGE(DAUGHERTY!M99, DECARBO!M99, DEELEY!M99, DIAZ!M99, 'DIAZ (2)'!M99, EVETT!M99, FLORES!M99, HEDENBERG!M99, 'HEDENBERG (2)'!M99, HERNANDEZ!M99, SAKAMOTO!M99, SATELE!M99, TJIPTAHADI!M99, TRAGARZ!M99, VARGAS!M99, VOELCKER!M99)</f>
        <v>1</v>
      </c>
      <c r="N99" s="57">
        <f>AVERAGE(DAUGHERTY!N99, DECARBO!N99, DEELEY!N99, DIAZ!N99, 'DIAZ (2)'!N99, EVETT!N99, FLORES!N99, HEDENBERG!N99, 'HEDENBERG (2)'!N99, HERNANDEZ!N99, SAKAMOTO!N99, SATELE!N99, TJIPTAHADI!N99, TRAGARZ!N99, VARGAS!N99, VOELCKER!N99)</f>
        <v>0</v>
      </c>
      <c r="O99" s="57">
        <f>AVERAGE(DAUGHERTY!O99, DECARBO!O99, DEELEY!O99, DIAZ!O99, 'DIAZ (2)'!O99, EVETT!O99, FLORES!O99, HEDENBERG!O99, 'HEDENBERG (2)'!O99, HERNANDEZ!O99, SAKAMOTO!O99, SATELE!O99, TJIPTAHADI!O99, TRAGARZ!O99, VARGAS!O99, VOELCKER!O99)</f>
        <v>1.625</v>
      </c>
      <c r="P99" s="57">
        <f>AVERAGE(DAUGHERTY!P99, DECARBO!P99, DEELEY!P99, DIAZ!P99, 'DIAZ (2)'!P99, EVETT!P99, FLORES!P99, HEDENBERG!P99, 'HEDENBERG (2)'!P99, HERNANDEZ!P99, SAKAMOTO!P99, SATELE!P99, TJIPTAHADI!P99, TRAGARZ!P99, VARGAS!P99, VOELCKER!P99)</f>
        <v>1.9375</v>
      </c>
      <c r="Q99" s="57">
        <f>AVERAGE(DAUGHERTY!Q99, DECARBO!Q99, DEELEY!Q99, DIAZ!Q99, 'DIAZ (2)'!Q99, EVETT!Q99, FLORES!Q99, HEDENBERG!Q99, 'HEDENBERG (2)'!Q99, HERNANDEZ!Q99, SAKAMOTO!Q99, SATELE!Q99, TJIPTAHADI!Q99, TRAGARZ!Q99, VARGAS!Q99, VOELCKER!Q99)</f>
        <v>1.875</v>
      </c>
      <c r="R99" s="57">
        <f>AVERAGE(DAUGHERTY!R99, DECARBO!R99, DEELEY!R99, DIAZ!R99, 'DIAZ (2)'!R99, EVETT!R99, FLORES!R99, HEDENBERG!R99, 'HEDENBERG (2)'!R99, HERNANDEZ!R99, SAKAMOTO!R99, SATELE!R99, TJIPTAHADI!R99, TRAGARZ!R99, VARGAS!R99, VOELCKER!R99)</f>
        <v>1.6875</v>
      </c>
      <c r="S99" s="57">
        <f>AVERAGE(DAUGHERTY!S99, DECARBO!S99, DEELEY!S99, DIAZ!S99, 'DIAZ (2)'!S99, EVETT!S99, FLORES!S99, HEDENBERG!S99, 'HEDENBERG (2)'!S99, HERNANDEZ!S99, SAKAMOTO!S99, SATELE!S99, TJIPTAHADI!S99, TRAGARZ!S99, VARGAS!S99, VOELCKER!S99)</f>
        <v>0.1875</v>
      </c>
      <c r="T99" s="28">
        <v>10</v>
      </c>
      <c r="U99" s="29">
        <f t="shared" si="5"/>
        <v>167.25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57">
        <f>AVERAGE(DAUGHERTY!J100, DECARBO!J100, DEELEY!J100, DIAZ!J100, 'DIAZ (2)'!J100, EVETT!J100, FLORES!J100, HEDENBERG!J100, 'HEDENBERG (2)'!J100, HERNANDEZ!J100, SAKAMOTO!J100, SATELE!J100, TJIPTAHADI!J100, TRAGARZ!J100, VARGAS!J100, VOELCKER!J100)</f>
        <v>1</v>
      </c>
      <c r="K100" s="57">
        <f>AVERAGE(DAUGHERTY!K100, DECARBO!K100, DEELEY!K100, DIAZ!K100, 'DIAZ (2)'!K100, EVETT!K100, FLORES!K100, HEDENBERG!K100, 'HEDENBERG (2)'!K100, HERNANDEZ!K100, SAKAMOTO!K100, SATELE!K100, TJIPTAHADI!K100, TRAGARZ!K100, VARGAS!K100, VOELCKER!K100)</f>
        <v>1.4375</v>
      </c>
      <c r="L100" s="57">
        <f>AVERAGE(DAUGHERTY!L100, DECARBO!L100, DEELEY!L100, DIAZ!L100, 'DIAZ (2)'!L100, EVETT!L100, FLORES!L100, HEDENBERG!L100, 'HEDENBERG (2)'!L100, HERNANDEZ!L100, SAKAMOTO!L100, SATELE!L100, TJIPTAHADI!L100, TRAGARZ!L100, VARGAS!L100, VOELCKER!L100)</f>
        <v>1.5</v>
      </c>
      <c r="M100" s="57">
        <f>AVERAGE(DAUGHERTY!M100, DECARBO!M100, DEELEY!M100, DIAZ!M100, 'DIAZ (2)'!M100, EVETT!M100, FLORES!M100, HEDENBERG!M100, 'HEDENBERG (2)'!M100, HERNANDEZ!M100, SAKAMOTO!M100, SATELE!M100, TJIPTAHADI!M100, TRAGARZ!M100, VARGAS!M100, VOELCKER!M100)</f>
        <v>1</v>
      </c>
      <c r="N100" s="57">
        <f>AVERAGE(DAUGHERTY!N100, DECARBO!N100, DEELEY!N100, DIAZ!N100, 'DIAZ (2)'!N100, EVETT!N100, FLORES!N100, HEDENBERG!N100, 'HEDENBERG (2)'!N100, HERNANDEZ!N100, SAKAMOTO!N100, SATELE!N100, TJIPTAHADI!N100, TRAGARZ!N100, VARGAS!N100, VOELCKER!N100)</f>
        <v>0.875</v>
      </c>
      <c r="O100" s="57">
        <f>AVERAGE(DAUGHERTY!O100, DECARBO!O100, DEELEY!O100, DIAZ!O100, 'DIAZ (2)'!O100, EVETT!O100, FLORES!O100, HEDENBERG!O100, 'HEDENBERG (2)'!O100, HERNANDEZ!O100, SAKAMOTO!O100, SATELE!O100, TJIPTAHADI!O100, TRAGARZ!O100, VARGAS!O100, VOELCKER!O100)</f>
        <v>1.5625</v>
      </c>
      <c r="P100" s="57">
        <f>AVERAGE(DAUGHERTY!P100, DECARBO!P100, DEELEY!P100, DIAZ!P100, 'DIAZ (2)'!P100, EVETT!P100, FLORES!P100, HEDENBERG!P100, 'HEDENBERG (2)'!P100, HERNANDEZ!P100, SAKAMOTO!P100, SATELE!P100, TJIPTAHADI!P100, TRAGARZ!P100, VARGAS!P100, VOELCKER!P100)</f>
        <v>1.875</v>
      </c>
      <c r="Q100" s="57">
        <f>AVERAGE(DAUGHERTY!Q100, DECARBO!Q100, DEELEY!Q100, DIAZ!Q100, 'DIAZ (2)'!Q100, EVETT!Q100, FLORES!Q100, HEDENBERG!Q100, 'HEDENBERG (2)'!Q100, HERNANDEZ!Q100, SAKAMOTO!Q100, SATELE!Q100, TJIPTAHADI!Q100, TRAGARZ!Q100, VARGAS!Q100, VOELCKER!Q100)</f>
        <v>1.75</v>
      </c>
      <c r="R100" s="57">
        <f>AVERAGE(DAUGHERTY!R100, DECARBO!R100, DEELEY!R100, DIAZ!R100, 'DIAZ (2)'!R100, EVETT!R100, FLORES!R100, HEDENBERG!R100, 'HEDENBERG (2)'!R100, HERNANDEZ!R100, SAKAMOTO!R100, SATELE!R100, TJIPTAHADI!R100, TRAGARZ!R100, VARGAS!R100, VOELCKER!R100)</f>
        <v>0.125</v>
      </c>
      <c r="S100" s="57">
        <f>AVERAGE(DAUGHERTY!S100, DECARBO!S100, DEELEY!S100, DIAZ!S100, 'DIAZ (2)'!S100, EVETT!S100, FLORES!S100, HEDENBERG!S100, 'HEDENBERG (2)'!S100, HERNANDEZ!S100, SAKAMOTO!S100, SATELE!S100, TJIPTAHADI!S100, TRAGARZ!S100, VARGAS!S100, VOELCKER!S100)</f>
        <v>0.1875</v>
      </c>
      <c r="T100" s="28">
        <v>11</v>
      </c>
      <c r="U100" s="29">
        <f t="shared" si="5"/>
        <v>165.875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57">
        <f>AVERAGE(DAUGHERTY!J101, DECARBO!J101, DEELEY!J101, DIAZ!J101, 'DIAZ (2)'!J101, EVETT!J101, FLORES!J101, HEDENBERG!J101, 'HEDENBERG (2)'!J101, HERNANDEZ!J101, SAKAMOTO!J101, SATELE!J101, TJIPTAHADI!J101, TRAGARZ!J101, VARGAS!J101, VOELCKER!J101)</f>
        <v>0.125</v>
      </c>
      <c r="K101" s="57">
        <f>AVERAGE(DAUGHERTY!K101, DECARBO!K101, DEELEY!K101, DIAZ!K101, 'DIAZ (2)'!K101, EVETT!K101, FLORES!K101, HEDENBERG!K101, 'HEDENBERG (2)'!K101, HERNANDEZ!K101, SAKAMOTO!K101, SATELE!K101, TJIPTAHADI!K101, TRAGARZ!K101, VARGAS!K101, VOELCKER!K101)</f>
        <v>0.1875</v>
      </c>
      <c r="L101" s="57">
        <f>AVERAGE(DAUGHERTY!L101, DECARBO!L101, DEELEY!L101, DIAZ!L101, 'DIAZ (2)'!L101, EVETT!L101, FLORES!L101, HEDENBERG!L101, 'HEDENBERG (2)'!L101, HERNANDEZ!L101, SAKAMOTO!L101, SATELE!L101, TJIPTAHADI!L101, TRAGARZ!L101, VARGAS!L101, VOELCKER!L101)</f>
        <v>0.4375</v>
      </c>
      <c r="M101" s="57">
        <f>AVERAGE(DAUGHERTY!M101, DECARBO!M101, DEELEY!M101, DIAZ!M101, 'DIAZ (2)'!M101, EVETT!M101, FLORES!M101, HEDENBERG!M101, 'HEDENBERG (2)'!M101, HERNANDEZ!M101, SAKAMOTO!M101, SATELE!M101, TJIPTAHADI!M101, TRAGARZ!M101, VARGAS!M101, VOELCKER!M101)</f>
        <v>1</v>
      </c>
      <c r="N101" s="57">
        <f>AVERAGE(DAUGHERTY!N101, DECARBO!N101, DEELEY!N101, DIAZ!N101, 'DIAZ (2)'!N101, EVETT!N101, FLORES!N101, HEDENBERG!N101, 'HEDENBERG (2)'!N101, HERNANDEZ!N101, SAKAMOTO!N101, SATELE!N101, TJIPTAHADI!N101, TRAGARZ!N101, VARGAS!N101, VOELCKER!N101)</f>
        <v>1</v>
      </c>
      <c r="O101" s="57">
        <f>AVERAGE(DAUGHERTY!O101, DECARBO!O101, DEELEY!O101, DIAZ!O101, 'DIAZ (2)'!O101, EVETT!O101, FLORES!O101, HEDENBERG!O101, 'HEDENBERG (2)'!O101, HERNANDEZ!O101, SAKAMOTO!O101, SATELE!O101, TJIPTAHADI!O101, TRAGARZ!O101, VARGAS!O101, VOELCKER!O101)</f>
        <v>1.5625</v>
      </c>
      <c r="P101" s="57">
        <f>AVERAGE(DAUGHERTY!P101, DECARBO!P101, DEELEY!P101, DIAZ!P101, 'DIAZ (2)'!P101, EVETT!P101, FLORES!P101, HEDENBERG!P101, 'HEDENBERG (2)'!P101, HERNANDEZ!P101, SAKAMOTO!P101, SATELE!P101, TJIPTAHADI!P101, TRAGARZ!P101, VARGAS!P101, VOELCKER!P101)</f>
        <v>1.8125</v>
      </c>
      <c r="Q101" s="57">
        <f>AVERAGE(DAUGHERTY!Q101, DECARBO!Q101, DEELEY!Q101, DIAZ!Q101, 'DIAZ (2)'!Q101, EVETT!Q101, FLORES!Q101, HEDENBERG!Q101, 'HEDENBERG (2)'!Q101, HERNANDEZ!Q101, SAKAMOTO!Q101, SATELE!Q101, TJIPTAHADI!Q101, TRAGARZ!Q101, VARGAS!Q101, VOELCKER!Q101)</f>
        <v>1.5</v>
      </c>
      <c r="R101" s="57">
        <f>AVERAGE(DAUGHERTY!R101, DECARBO!R101, DEELEY!R101, DIAZ!R101, 'DIAZ (2)'!R101, EVETT!R101, FLORES!R101, HEDENBERG!R101, 'HEDENBERG (2)'!R101, HERNANDEZ!R101, SAKAMOTO!R101, SATELE!R101, TJIPTAHADI!R101, TRAGARZ!R101, VARGAS!R101, VOELCKER!R101)</f>
        <v>0.1875</v>
      </c>
      <c r="S101" s="57">
        <f>AVERAGE(DAUGHERTY!S101, DECARBO!S101, DEELEY!S101, DIAZ!S101, 'DIAZ (2)'!S101, EVETT!S101, FLORES!S101, HEDENBERG!S101, 'HEDENBERG (2)'!S101, HERNANDEZ!S101, SAKAMOTO!S101, SATELE!S101, TJIPTAHADI!S101, TRAGARZ!S101, VARGAS!S101, VOELCKER!S101)</f>
        <v>0.1875</v>
      </c>
      <c r="T101" s="28">
        <v>12</v>
      </c>
      <c r="U101" s="29">
        <f t="shared" si="5"/>
        <v>145.8125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57">
        <f>AVERAGE(DAUGHERTY!J102, DECARBO!J102, DEELEY!J102, DIAZ!J102, 'DIAZ (2)'!J102, EVETT!J102, FLORES!J102, HEDENBERG!J102, 'HEDENBERG (2)'!J102, HERNANDEZ!J102, SAKAMOTO!J102, SATELE!J102, TJIPTAHADI!J102, TRAGARZ!J102, VARGAS!J102, VOELCKER!J102)</f>
        <v>0</v>
      </c>
      <c r="K102" s="57">
        <f>AVERAGE(DAUGHERTY!K102, DECARBO!K102, DEELEY!K102, DIAZ!K102, 'DIAZ (2)'!K102, EVETT!K102, FLORES!K102, HEDENBERG!K102, 'HEDENBERG (2)'!K102, HERNANDEZ!K102, SAKAMOTO!K102, SATELE!K102, TJIPTAHADI!K102, TRAGARZ!K102, VARGAS!K102, VOELCKER!K102)</f>
        <v>0</v>
      </c>
      <c r="L102" s="57">
        <f>AVERAGE(DAUGHERTY!L102, DECARBO!L102, DEELEY!L102, DIAZ!L102, 'DIAZ (2)'!L102, EVETT!L102, FLORES!L102, HEDENBERG!L102, 'HEDENBERG (2)'!L102, HERNANDEZ!L102, SAKAMOTO!L102, SATELE!L102, TJIPTAHADI!L102, TRAGARZ!L102, VARGAS!L102, VOELCKER!L102)</f>
        <v>1.3125</v>
      </c>
      <c r="M102" s="57">
        <f>AVERAGE(DAUGHERTY!M102, DECARBO!M102, DEELEY!M102, DIAZ!M102, 'DIAZ (2)'!M102, EVETT!M102, FLORES!M102, HEDENBERG!M102, 'HEDENBERG (2)'!M102, HERNANDEZ!M102, SAKAMOTO!M102, SATELE!M102, TJIPTAHADI!M102, TRAGARZ!M102, VARGAS!M102, VOELCKER!M102)</f>
        <v>1</v>
      </c>
      <c r="N102" s="57">
        <f>AVERAGE(DAUGHERTY!N102, DECARBO!N102, DEELEY!N102, DIAZ!N102, 'DIAZ (2)'!N102, EVETT!N102, FLORES!N102, HEDENBERG!N102, 'HEDENBERG (2)'!N102, HERNANDEZ!N102, SAKAMOTO!N102, SATELE!N102, TJIPTAHADI!N102, TRAGARZ!N102, VARGAS!N102, VOELCKER!N102)</f>
        <v>6.25E-2</v>
      </c>
      <c r="O102" s="57">
        <f>AVERAGE(DAUGHERTY!O102, DECARBO!O102, DEELEY!O102, DIAZ!O102, 'DIAZ (2)'!O102, EVETT!O102, FLORES!O102, HEDENBERG!O102, 'HEDENBERG (2)'!O102, HERNANDEZ!O102, SAKAMOTO!O102, SATELE!O102, TJIPTAHADI!O102, TRAGARZ!O102, VARGAS!O102, VOELCKER!O102)</f>
        <v>1.5625</v>
      </c>
      <c r="P102" s="57">
        <f>AVERAGE(DAUGHERTY!P102, DECARBO!P102, DEELEY!P102, DIAZ!P102, 'DIAZ (2)'!P102, EVETT!P102, FLORES!P102, HEDENBERG!P102, 'HEDENBERG (2)'!P102, HERNANDEZ!P102, SAKAMOTO!P102, SATELE!P102, TJIPTAHADI!P102, TRAGARZ!P102, VARGAS!P102, VOELCKER!P102)</f>
        <v>1.875</v>
      </c>
      <c r="Q102" s="57">
        <f>AVERAGE(DAUGHERTY!Q102, DECARBO!Q102, DEELEY!Q102, DIAZ!Q102, 'DIAZ (2)'!Q102, EVETT!Q102, FLORES!Q102, HEDENBERG!Q102, 'HEDENBERG (2)'!Q102, HERNANDEZ!Q102, SAKAMOTO!Q102, SATELE!Q102, TJIPTAHADI!Q102, TRAGARZ!Q102, VARGAS!Q102, VOELCKER!Q102)</f>
        <v>1.875</v>
      </c>
      <c r="R102" s="57">
        <f>AVERAGE(DAUGHERTY!R102, DECARBO!R102, DEELEY!R102, DIAZ!R102, 'DIAZ (2)'!R102, EVETT!R102, FLORES!R102, HEDENBERG!R102, 'HEDENBERG (2)'!R102, HERNANDEZ!R102, SAKAMOTO!R102, SATELE!R102, TJIPTAHADI!R102, TRAGARZ!R102, VARGAS!R102, VOELCKER!R102)</f>
        <v>1.375</v>
      </c>
      <c r="S102" s="57">
        <f>AVERAGE(DAUGHERTY!S102, DECARBO!S102, DEELEY!S102, DIAZ!S102, 'DIAZ (2)'!S102, EVETT!S102, FLORES!S102, HEDENBERG!S102, 'HEDENBERG (2)'!S102, HERNANDEZ!S102, SAKAMOTO!S102, SATELE!S102, TJIPTAHADI!S102, TRAGARZ!S102, VARGAS!S102, VOELCKER!S102)</f>
        <v>1.1875</v>
      </c>
      <c r="T102" s="28">
        <v>13</v>
      </c>
      <c r="U102" s="29">
        <f t="shared" si="5"/>
        <v>144.5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57">
        <f>AVERAGE(DAUGHERTY!J103, DECARBO!J103, DEELEY!J103, DIAZ!J103, 'DIAZ (2)'!J103, EVETT!J103, FLORES!J103, HEDENBERG!J103, 'HEDENBERG (2)'!J103, HERNANDEZ!J103, SAKAMOTO!J103, SATELE!J103, TJIPTAHADI!J103, TRAGARZ!J103, VARGAS!J103, VOELCKER!J103)</f>
        <v>0.125</v>
      </c>
      <c r="K103" s="57">
        <f>AVERAGE(DAUGHERTY!K103, DECARBO!K103, DEELEY!K103, DIAZ!K103, 'DIAZ (2)'!K103, EVETT!K103, FLORES!K103, HEDENBERG!K103, 'HEDENBERG (2)'!K103, HERNANDEZ!K103, SAKAMOTO!K103, SATELE!K103, TJIPTAHADI!K103, TRAGARZ!K103, VARGAS!K103, VOELCKER!K103)</f>
        <v>1.5625</v>
      </c>
      <c r="L103" s="57">
        <f>AVERAGE(DAUGHERTY!L103, DECARBO!L103, DEELEY!L103, DIAZ!L103, 'DIAZ (2)'!L103, EVETT!L103, FLORES!L103, HEDENBERG!L103, 'HEDENBERG (2)'!L103, HERNANDEZ!L103, SAKAMOTO!L103, SATELE!L103, TJIPTAHADI!L103, TRAGARZ!L103, VARGAS!L103, VOELCKER!L103)</f>
        <v>1.375</v>
      </c>
      <c r="M103" s="57">
        <f>AVERAGE(DAUGHERTY!M103, DECARBO!M103, DEELEY!M103, DIAZ!M103, 'DIAZ (2)'!M103, EVETT!M103, FLORES!M103, HEDENBERG!M103, 'HEDENBERG (2)'!M103, HERNANDEZ!M103, SAKAMOTO!M103, SATELE!M103, TJIPTAHADI!M103, TRAGARZ!M103, VARGAS!M103, VOELCKER!M103)</f>
        <v>1</v>
      </c>
      <c r="N103" s="57">
        <f>AVERAGE(DAUGHERTY!N103, DECARBO!N103, DEELEY!N103, DIAZ!N103, 'DIAZ (2)'!N103, EVETT!N103, FLORES!N103, HEDENBERG!N103, 'HEDENBERG (2)'!N103, HERNANDEZ!N103, SAKAMOTO!N103, SATELE!N103, TJIPTAHADI!N103, TRAGARZ!N103, VARGAS!N103, VOELCKER!N103)</f>
        <v>0.9375</v>
      </c>
      <c r="O103" s="57">
        <f>AVERAGE(DAUGHERTY!O103, DECARBO!O103, DEELEY!O103, DIAZ!O103, 'DIAZ (2)'!O103, EVETT!O103, FLORES!O103, HEDENBERG!O103, 'HEDENBERG (2)'!O103, HERNANDEZ!O103, SAKAMOTO!O103, SATELE!O103, TJIPTAHADI!O103, TRAGARZ!O103, VARGAS!O103, VOELCKER!O103)</f>
        <v>1.5625</v>
      </c>
      <c r="P103" s="57">
        <f>AVERAGE(DAUGHERTY!P103, DECARBO!P103, DEELEY!P103, DIAZ!P103, 'DIAZ (2)'!P103, EVETT!P103, FLORES!P103, HEDENBERG!P103, 'HEDENBERG (2)'!P103, HERNANDEZ!P103, SAKAMOTO!P103, SATELE!P103, TJIPTAHADI!P103, TRAGARZ!P103, VARGAS!P103, VOELCKER!P103)</f>
        <v>1.8125</v>
      </c>
      <c r="Q103" s="57">
        <f>AVERAGE(DAUGHERTY!Q103, DECARBO!Q103, DEELEY!Q103, DIAZ!Q103, 'DIAZ (2)'!Q103, EVETT!Q103, FLORES!Q103, HEDENBERG!Q103, 'HEDENBERG (2)'!Q103, HERNANDEZ!Q103, SAKAMOTO!Q103, SATELE!Q103, TJIPTAHADI!Q103, TRAGARZ!Q103, VARGAS!Q103, VOELCKER!Q103)</f>
        <v>0.75</v>
      </c>
      <c r="R103" s="57">
        <f>AVERAGE(DAUGHERTY!R103, DECARBO!R103, DEELEY!R103, DIAZ!R103, 'DIAZ (2)'!R103, EVETT!R103, FLORES!R103, HEDENBERG!R103, 'HEDENBERG (2)'!R103, HERNANDEZ!R103, SAKAMOTO!R103, SATELE!R103, TJIPTAHADI!R103, TRAGARZ!R103, VARGAS!R103, VOELCKER!R103)</f>
        <v>0.125</v>
      </c>
      <c r="S103" s="57">
        <f>AVERAGE(DAUGHERTY!S103, DECARBO!S103, DEELEY!S103, DIAZ!S103, 'DIAZ (2)'!S103, EVETT!S103, FLORES!S103, HEDENBERG!S103, 'HEDENBERG (2)'!S103, HERNANDEZ!S103, SAKAMOTO!S103, SATELE!S103, TJIPTAHADI!S103, TRAGARZ!S103, VARGAS!S103, VOELCKER!S103)</f>
        <v>0.125</v>
      </c>
      <c r="T103" s="28">
        <v>14</v>
      </c>
      <c r="U103" s="29">
        <f t="shared" si="5"/>
        <v>146.1875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57">
        <f>AVERAGE(DAUGHERTY!J104, DECARBO!J104, DEELEY!J104, DIAZ!J104, 'DIAZ (2)'!J104, EVETT!J104, FLORES!J104, HEDENBERG!J104, 'HEDENBERG (2)'!J104, HERNANDEZ!J104, SAKAMOTO!J104, SATELE!J104, TJIPTAHADI!J104, TRAGARZ!J104, VARGAS!J104, VOELCKER!J104)</f>
        <v>1.5</v>
      </c>
      <c r="K104" s="57">
        <f>AVERAGE(DAUGHERTY!K104, DECARBO!K104, DEELEY!K104, DIAZ!K104, 'DIAZ (2)'!K104, EVETT!K104, FLORES!K104, HEDENBERG!K104, 'HEDENBERG (2)'!K104, HERNANDEZ!K104, SAKAMOTO!K104, SATELE!K104, TJIPTAHADI!K104, TRAGARZ!K104, VARGAS!K104, VOELCKER!K104)</f>
        <v>1.5625</v>
      </c>
      <c r="L104" s="57">
        <f>AVERAGE(DAUGHERTY!L104, DECARBO!L104, DEELEY!L104, DIAZ!L104, 'DIAZ (2)'!L104, EVETT!L104, FLORES!L104, HEDENBERG!L104, 'HEDENBERG (2)'!L104, HERNANDEZ!L104, SAKAMOTO!L104, SATELE!L104, TJIPTAHADI!L104, TRAGARZ!L104, VARGAS!L104, VOELCKER!L104)</f>
        <v>1.6875</v>
      </c>
      <c r="M104" s="57">
        <f>AVERAGE(DAUGHERTY!M104, DECARBO!M104, DEELEY!M104, DIAZ!M104, 'DIAZ (2)'!M104, EVETT!M104, FLORES!M104, HEDENBERG!M104, 'HEDENBERG (2)'!M104, HERNANDEZ!M104, SAKAMOTO!M104, SATELE!M104, TJIPTAHADI!M104, TRAGARZ!M104, VARGAS!M104, VOELCKER!M104)</f>
        <v>1</v>
      </c>
      <c r="N104" s="57">
        <f>AVERAGE(DAUGHERTY!N104, DECARBO!N104, DEELEY!N104, DIAZ!N104, 'DIAZ (2)'!N104, EVETT!N104, FLORES!N104, HEDENBERG!N104, 'HEDENBERG (2)'!N104, HERNANDEZ!N104, SAKAMOTO!N104, SATELE!N104, TJIPTAHADI!N104, TRAGARZ!N104, VARGAS!N104, VOELCKER!N104)</f>
        <v>0.9375</v>
      </c>
      <c r="O104" s="57">
        <f>AVERAGE(DAUGHERTY!O104, DECARBO!O104, DEELEY!O104, DIAZ!O104, 'DIAZ (2)'!O104, EVETT!O104, FLORES!O104, HEDENBERG!O104, 'HEDENBERG (2)'!O104, HERNANDEZ!O104, SAKAMOTO!O104, SATELE!O104, TJIPTAHADI!O104, TRAGARZ!O104, VARGAS!O104, VOELCKER!O104)</f>
        <v>1.75</v>
      </c>
      <c r="P104" s="57">
        <f>AVERAGE(DAUGHERTY!P104, DECARBO!P104, DEELEY!P104, DIAZ!P104, 'DIAZ (2)'!P104, EVETT!P104, FLORES!P104, HEDENBERG!P104, 'HEDENBERG (2)'!P104, HERNANDEZ!P104, SAKAMOTO!P104, SATELE!P104, TJIPTAHADI!P104, TRAGARZ!P104, VARGAS!P104, VOELCKER!P104)</f>
        <v>2</v>
      </c>
      <c r="Q104" s="57">
        <f>AVERAGE(DAUGHERTY!Q104, DECARBO!Q104, DEELEY!Q104, DIAZ!Q104, 'DIAZ (2)'!Q104, EVETT!Q104, FLORES!Q104, HEDENBERG!Q104, 'HEDENBERG (2)'!Q104, HERNANDEZ!Q104, SAKAMOTO!Q104, SATELE!Q104, TJIPTAHADI!Q104, TRAGARZ!Q104, VARGAS!Q104, VOELCKER!Q104)</f>
        <v>1.6875</v>
      </c>
      <c r="R104" s="57">
        <f>AVERAGE(DAUGHERTY!R104, DECARBO!R104, DEELEY!R104, DIAZ!R104, 'DIAZ (2)'!R104, EVETT!R104, FLORES!R104, HEDENBERG!R104, 'HEDENBERG (2)'!R104, HERNANDEZ!R104, SAKAMOTO!R104, SATELE!R104, TJIPTAHADI!R104, TRAGARZ!R104, VARGAS!R104, VOELCKER!R104)</f>
        <v>0.125</v>
      </c>
      <c r="S104" s="57">
        <f>AVERAGE(DAUGHERTY!S104, DECARBO!S104, DEELEY!S104, DIAZ!S104, 'DIAZ (2)'!S104, EVETT!S104, FLORES!S104, HEDENBERG!S104, 'HEDENBERG (2)'!S104, HERNANDEZ!S104, SAKAMOTO!S104, SATELE!S104, TJIPTAHADI!S104, TRAGARZ!S104, VARGAS!S104, VOELCKER!S104)</f>
        <v>0.125</v>
      </c>
      <c r="T104" s="28">
        <v>15</v>
      </c>
      <c r="U104" s="29">
        <f t="shared" si="5"/>
        <v>152.5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57">
        <f>AVERAGE(DAUGHERTY!J105, DECARBO!J105, DEELEY!J105, DIAZ!J105, 'DIAZ (2)'!J105, EVETT!J105, FLORES!J105, HEDENBERG!J105, 'HEDENBERG (2)'!J105, HERNANDEZ!J105, SAKAMOTO!J105, SATELE!J105, TJIPTAHADI!J105, TRAGARZ!J105, VARGAS!J105, VOELCKER!J105)</f>
        <v>0</v>
      </c>
      <c r="K105" s="57">
        <f>AVERAGE(DAUGHERTY!K105, DECARBO!K105, DEELEY!K105, DIAZ!K105, 'DIAZ (2)'!K105, EVETT!K105, FLORES!K105, HEDENBERG!K105, 'HEDENBERG (2)'!K105, HERNANDEZ!K105, SAKAMOTO!K105, SATELE!K105, TJIPTAHADI!K105, TRAGARZ!K105, VARGAS!K105, VOELCKER!K105)</f>
        <v>0</v>
      </c>
      <c r="L105" s="57">
        <f>AVERAGE(DAUGHERTY!L105, DECARBO!L105, DEELEY!L105, DIAZ!L105, 'DIAZ (2)'!L105, EVETT!L105, FLORES!L105, HEDENBERG!L105, 'HEDENBERG (2)'!L105, HERNANDEZ!L105, SAKAMOTO!L105, SATELE!L105, TJIPTAHADI!L105, TRAGARZ!L105, VARGAS!L105, VOELCKER!L105)</f>
        <v>1.6875</v>
      </c>
      <c r="M105" s="57">
        <f>AVERAGE(DAUGHERTY!M105, DECARBO!M105, DEELEY!M105, DIAZ!M105, 'DIAZ (2)'!M105, EVETT!M105, FLORES!M105, HEDENBERG!M105, 'HEDENBERG (2)'!M105, HERNANDEZ!M105, SAKAMOTO!M105, SATELE!M105, TJIPTAHADI!M105, TRAGARZ!M105, VARGAS!M105, VOELCKER!M105)</f>
        <v>1</v>
      </c>
      <c r="N105" s="57">
        <f>AVERAGE(DAUGHERTY!N105, DECARBO!N105, DEELEY!N105, DIAZ!N105, 'DIAZ (2)'!N105, EVETT!N105, FLORES!N105, HEDENBERG!N105, 'HEDENBERG (2)'!N105, HERNANDEZ!N105, SAKAMOTO!N105, SATELE!N105, TJIPTAHADI!N105, TRAGARZ!N105, VARGAS!N105, VOELCKER!N105)</f>
        <v>6.25E-2</v>
      </c>
      <c r="O105" s="57">
        <f>AVERAGE(DAUGHERTY!O105, DECARBO!O105, DEELEY!O105, DIAZ!O105, 'DIAZ (2)'!O105, EVETT!O105, FLORES!O105, HEDENBERG!O105, 'HEDENBERG (2)'!O105, HERNANDEZ!O105, SAKAMOTO!O105, SATELE!O105, TJIPTAHADI!O105, TRAGARZ!O105, VARGAS!O105, VOELCKER!O105)</f>
        <v>1.5625</v>
      </c>
      <c r="P105" s="57">
        <f>AVERAGE(DAUGHERTY!P105, DECARBO!P105, DEELEY!P105, DIAZ!P105, 'DIAZ (2)'!P105, EVETT!P105, FLORES!P105, HEDENBERG!P105, 'HEDENBERG (2)'!P105, HERNANDEZ!P105, SAKAMOTO!P105, SATELE!P105, TJIPTAHADI!P105, TRAGARZ!P105, VARGAS!P105, VOELCKER!P105)</f>
        <v>1.9375</v>
      </c>
      <c r="Q105" s="57">
        <f>AVERAGE(DAUGHERTY!Q105, DECARBO!Q105, DEELEY!Q105, DIAZ!Q105, 'DIAZ (2)'!Q105, EVETT!Q105, FLORES!Q105, HEDENBERG!Q105, 'HEDENBERG (2)'!Q105, HERNANDEZ!Q105, SAKAMOTO!Q105, SATELE!Q105, TJIPTAHADI!Q105, TRAGARZ!Q105, VARGAS!Q105, VOELCKER!Q105)</f>
        <v>0.125</v>
      </c>
      <c r="R105" s="57">
        <f>AVERAGE(DAUGHERTY!R105, DECARBO!R105, DEELEY!R105, DIAZ!R105, 'DIAZ (2)'!R105, EVETT!R105, FLORES!R105, HEDENBERG!R105, 'HEDENBERG (2)'!R105, HERNANDEZ!R105, SAKAMOTO!R105, SATELE!R105, TJIPTAHADI!R105, TRAGARZ!R105, VARGAS!R105, VOELCKER!R105)</f>
        <v>0.125</v>
      </c>
      <c r="S105" s="57">
        <f>AVERAGE(DAUGHERTY!S105, DECARBO!S105, DEELEY!S105, DIAZ!S105, 'DIAZ (2)'!S105, EVETT!S105, FLORES!S105, HEDENBERG!S105, 'HEDENBERG (2)'!S105, HERNANDEZ!S105, SAKAMOTO!S105, SATELE!S105, TJIPTAHADI!S105, TRAGARZ!S105, VARGAS!S105, VOELCKER!S105)</f>
        <v>0.1875</v>
      </c>
      <c r="T105" s="28">
        <v>16</v>
      </c>
      <c r="U105" s="29">
        <f t="shared" si="5"/>
        <v>126.375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57">
        <f>AVERAGE(DAUGHERTY!J106, DECARBO!J106, DEELEY!J106, DIAZ!J106, 'DIAZ (2)'!J106, EVETT!J106, FLORES!J106, HEDENBERG!J106, 'HEDENBERG (2)'!J106, HERNANDEZ!J106, SAKAMOTO!J106, SATELE!J106, TJIPTAHADI!J106, TRAGARZ!J106, VARGAS!J106, VOELCKER!J106)</f>
        <v>0</v>
      </c>
      <c r="K106" s="57">
        <f>AVERAGE(DAUGHERTY!K106, DECARBO!K106, DEELEY!K106, DIAZ!K106, 'DIAZ (2)'!K106, EVETT!K106, FLORES!K106, HEDENBERG!K106, 'HEDENBERG (2)'!K106, HERNANDEZ!K106, SAKAMOTO!K106, SATELE!K106, TJIPTAHADI!K106, TRAGARZ!K106, VARGAS!K106, VOELCKER!K106)</f>
        <v>0</v>
      </c>
      <c r="L106" s="57">
        <f>AVERAGE(DAUGHERTY!L106, DECARBO!L106, DEELEY!L106, DIAZ!L106, 'DIAZ (2)'!L106, EVETT!L106, FLORES!L106, HEDENBERG!L106, 'HEDENBERG (2)'!L106, HERNANDEZ!L106, SAKAMOTO!L106, SATELE!L106, TJIPTAHADI!L106, TRAGARZ!L106, VARGAS!L106, VOELCKER!L106)</f>
        <v>1.875</v>
      </c>
      <c r="M106" s="57">
        <f>AVERAGE(DAUGHERTY!M106, DECARBO!M106, DEELEY!M106, DIAZ!M106, 'DIAZ (2)'!M106, EVETT!M106, FLORES!M106, HEDENBERG!M106, 'HEDENBERG (2)'!M106, HERNANDEZ!M106, SAKAMOTO!M106, SATELE!M106, TJIPTAHADI!M106, TRAGARZ!M106, VARGAS!M106, VOELCKER!M106)</f>
        <v>1</v>
      </c>
      <c r="N106" s="57">
        <f>AVERAGE(DAUGHERTY!N106, DECARBO!N106, DEELEY!N106, DIAZ!N106, 'DIAZ (2)'!N106, EVETT!N106, FLORES!N106, HEDENBERG!N106, 'HEDENBERG (2)'!N106, HERNANDEZ!N106, SAKAMOTO!N106, SATELE!N106, TJIPTAHADI!N106, TRAGARZ!N106, VARGAS!N106, VOELCKER!N106)</f>
        <v>0</v>
      </c>
      <c r="O106" s="57">
        <f>AVERAGE(DAUGHERTY!O106, DECARBO!O106, DEELEY!O106, DIAZ!O106, 'DIAZ (2)'!O106, EVETT!O106, FLORES!O106, HEDENBERG!O106, 'HEDENBERG (2)'!O106, HERNANDEZ!O106, SAKAMOTO!O106, SATELE!O106, TJIPTAHADI!O106, TRAGARZ!O106, VARGAS!O106, VOELCKER!O106)</f>
        <v>1.75</v>
      </c>
      <c r="P106" s="57">
        <f>AVERAGE(DAUGHERTY!P106, DECARBO!P106, DEELEY!P106, DIAZ!P106, 'DIAZ (2)'!P106, EVETT!P106, FLORES!P106, HEDENBERG!P106, 'HEDENBERG (2)'!P106, HERNANDEZ!P106, SAKAMOTO!P106, SATELE!P106, TJIPTAHADI!P106, TRAGARZ!P106, VARGAS!P106, VOELCKER!P106)</f>
        <v>1.875</v>
      </c>
      <c r="Q106" s="57">
        <f>AVERAGE(DAUGHERTY!Q106, DECARBO!Q106, DEELEY!Q106, DIAZ!Q106, 'DIAZ (2)'!Q106, EVETT!Q106, FLORES!Q106, HEDENBERG!Q106, 'HEDENBERG (2)'!Q106, HERNANDEZ!Q106, SAKAMOTO!Q106, SATELE!Q106, TJIPTAHADI!Q106, TRAGARZ!Q106, VARGAS!Q106, VOELCKER!Q106)</f>
        <v>1.75</v>
      </c>
      <c r="R106" s="57">
        <f>AVERAGE(DAUGHERTY!R106, DECARBO!R106, DEELEY!R106, DIAZ!R106, 'DIAZ (2)'!R106, EVETT!R106, FLORES!R106, HEDENBERG!R106, 'HEDENBERG (2)'!R106, HERNANDEZ!R106, SAKAMOTO!R106, SATELE!R106, TJIPTAHADI!R106, TRAGARZ!R106, VARGAS!R106, VOELCKER!R106)</f>
        <v>0.125</v>
      </c>
      <c r="S106" s="57">
        <f>AVERAGE(DAUGHERTY!S106, DECARBO!S106, DEELEY!S106, DIAZ!S106, 'DIAZ (2)'!S106, EVETT!S106, FLORES!S106, HEDENBERG!S106, 'HEDENBERG (2)'!S106, HERNANDEZ!S106, SAKAMOTO!S106, SATELE!S106, TJIPTAHADI!S106, TRAGARZ!S106, VARGAS!S106, VOELCKER!S106)</f>
        <v>0.125</v>
      </c>
      <c r="T106" s="28">
        <v>17</v>
      </c>
      <c r="U106" s="29">
        <f t="shared" si="5"/>
        <v>126.125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57">
        <f>AVERAGE(DAUGHERTY!J107, DECARBO!J107, DEELEY!J107, DIAZ!J107, 'DIAZ (2)'!J107, EVETT!J107, FLORES!J107, HEDENBERG!J107, 'HEDENBERG (2)'!J107, HERNANDEZ!J107, SAKAMOTO!J107, SATELE!J107, TJIPTAHADI!J107, TRAGARZ!J107, VARGAS!J107, VOELCKER!J107)</f>
        <v>0</v>
      </c>
      <c r="K107" s="57">
        <f>AVERAGE(DAUGHERTY!K107, DECARBO!K107, DEELEY!K107, DIAZ!K107, 'DIAZ (2)'!K107, EVETT!K107, FLORES!K107, HEDENBERG!K107, 'HEDENBERG (2)'!K107, HERNANDEZ!K107, SAKAMOTO!K107, SATELE!K107, TJIPTAHADI!K107, TRAGARZ!K107, VARGAS!K107, VOELCKER!K107)</f>
        <v>0</v>
      </c>
      <c r="L107" s="57">
        <f>AVERAGE(DAUGHERTY!L107, DECARBO!L107, DEELEY!L107, DIAZ!L107, 'DIAZ (2)'!L107, EVETT!L107, FLORES!L107, HEDENBERG!L107, 'HEDENBERG (2)'!L107, HERNANDEZ!L107, SAKAMOTO!L107, SATELE!L107, TJIPTAHADI!L107, TRAGARZ!L107, VARGAS!L107, VOELCKER!L107)</f>
        <v>1.4375</v>
      </c>
      <c r="M107" s="57">
        <f>AVERAGE(DAUGHERTY!M107, DECARBO!M107, DEELEY!M107, DIAZ!M107, 'DIAZ (2)'!M107, EVETT!M107, FLORES!M107, HEDENBERG!M107, 'HEDENBERG (2)'!M107, HERNANDEZ!M107, SAKAMOTO!M107, SATELE!M107, TJIPTAHADI!M107, TRAGARZ!M107, VARGAS!M107, VOELCKER!M107)</f>
        <v>1</v>
      </c>
      <c r="N107" s="57">
        <f>AVERAGE(DAUGHERTY!N107, DECARBO!N107, DEELEY!N107, DIAZ!N107, 'DIAZ (2)'!N107, EVETT!N107, FLORES!N107, HEDENBERG!N107, 'HEDENBERG (2)'!N107, HERNANDEZ!N107, SAKAMOTO!N107, SATELE!N107, TJIPTAHADI!N107, TRAGARZ!N107, VARGAS!N107, VOELCKER!N107)</f>
        <v>0.9375</v>
      </c>
      <c r="O107" s="57">
        <f>AVERAGE(DAUGHERTY!O107, DECARBO!O107, DEELEY!O107, DIAZ!O107, 'DIAZ (2)'!O107, EVETT!O107, FLORES!O107, HEDENBERG!O107, 'HEDENBERG (2)'!O107, HERNANDEZ!O107, SAKAMOTO!O107, SATELE!O107, TJIPTAHADI!O107, TRAGARZ!O107, VARGAS!O107, VOELCKER!O107)</f>
        <v>1.6875</v>
      </c>
      <c r="P107" s="57">
        <f>AVERAGE(DAUGHERTY!P107, DECARBO!P107, DEELEY!P107, DIAZ!P107, 'DIAZ (2)'!P107, EVETT!P107, FLORES!P107, HEDENBERG!P107, 'HEDENBERG (2)'!P107, HERNANDEZ!P107, SAKAMOTO!P107, SATELE!P107, TJIPTAHADI!P107, TRAGARZ!P107, VARGAS!P107, VOELCKER!P107)</f>
        <v>1.875</v>
      </c>
      <c r="Q107" s="57">
        <f>AVERAGE(DAUGHERTY!Q107, DECARBO!Q107, DEELEY!Q107, DIAZ!Q107, 'DIAZ (2)'!Q107, EVETT!Q107, FLORES!Q107, HEDENBERG!Q107, 'HEDENBERG (2)'!Q107, HERNANDEZ!Q107, SAKAMOTO!Q107, SATELE!Q107, TJIPTAHADI!Q107, TRAGARZ!Q107, VARGAS!Q107, VOELCKER!Q107)</f>
        <v>0.625</v>
      </c>
      <c r="R107" s="57">
        <f>AVERAGE(DAUGHERTY!R107, DECARBO!R107, DEELEY!R107, DIAZ!R107, 'DIAZ (2)'!R107, EVETT!R107, FLORES!R107, HEDENBERG!R107, 'HEDENBERG (2)'!R107, HERNANDEZ!R107, SAKAMOTO!R107, SATELE!R107, TJIPTAHADI!R107, TRAGARZ!R107, VARGAS!R107, VOELCKER!R107)</f>
        <v>0.1875</v>
      </c>
      <c r="S107" s="57">
        <f>AVERAGE(DAUGHERTY!S107, DECARBO!S107, DEELEY!S107, DIAZ!S107, 'DIAZ (2)'!S107, EVETT!S107, FLORES!S107, HEDENBERG!S107, 'HEDENBERG (2)'!S107, HERNANDEZ!S107, SAKAMOTO!S107, SATELE!S107, TJIPTAHADI!S107, TRAGARZ!S107, VARGAS!S107, VOELCKER!S107)</f>
        <v>1.4375</v>
      </c>
      <c r="T107" s="28">
        <v>18</v>
      </c>
      <c r="U107" s="29">
        <f t="shared" si="5"/>
        <v>121.375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57">
        <f>AVERAGE(DAUGHERTY!J108, DECARBO!J108, DEELEY!J108, DIAZ!J108, 'DIAZ (2)'!J108, EVETT!J108, FLORES!J108, HEDENBERG!J108, 'HEDENBERG (2)'!J108, HERNANDEZ!J108, SAKAMOTO!J108, SATELE!J108, TJIPTAHADI!J108, TRAGARZ!J108, VARGAS!J108, VOELCKER!J108)</f>
        <v>0</v>
      </c>
      <c r="K108" s="57">
        <f>AVERAGE(DAUGHERTY!K108, DECARBO!K108, DEELEY!K108, DIAZ!K108, 'DIAZ (2)'!K108, EVETT!K108, FLORES!K108, HEDENBERG!K108, 'HEDENBERG (2)'!K108, HERNANDEZ!K108, SAKAMOTO!K108, SATELE!K108, TJIPTAHADI!K108, TRAGARZ!K108, VARGAS!K108, VOELCKER!K108)</f>
        <v>0</v>
      </c>
      <c r="L108" s="57">
        <f>AVERAGE(DAUGHERTY!L108, DECARBO!L108, DEELEY!L108, DIAZ!L108, 'DIAZ (2)'!L108, EVETT!L108, FLORES!L108, HEDENBERG!L108, 'HEDENBERG (2)'!L108, HERNANDEZ!L108, SAKAMOTO!L108, SATELE!L108, TJIPTAHADI!L108, TRAGARZ!L108, VARGAS!L108, VOELCKER!L108)</f>
        <v>1.6875</v>
      </c>
      <c r="M108" s="57">
        <f>AVERAGE(DAUGHERTY!M108, DECARBO!M108, DEELEY!M108, DIAZ!M108, 'DIAZ (2)'!M108, EVETT!M108, FLORES!M108, HEDENBERG!M108, 'HEDENBERG (2)'!M108, HERNANDEZ!M108, SAKAMOTO!M108, SATELE!M108, TJIPTAHADI!M108, TRAGARZ!M108, VARGAS!M108, VOELCKER!M108)</f>
        <v>1</v>
      </c>
      <c r="N108" s="57">
        <f>AVERAGE(DAUGHERTY!N108, DECARBO!N108, DEELEY!N108, DIAZ!N108, 'DIAZ (2)'!N108, EVETT!N108, FLORES!N108, HEDENBERG!N108, 'HEDENBERG (2)'!N108, HERNANDEZ!N108, SAKAMOTO!N108, SATELE!N108, TJIPTAHADI!N108, TRAGARZ!N108, VARGAS!N108, VOELCKER!N108)</f>
        <v>0.9375</v>
      </c>
      <c r="O108" s="57">
        <f>AVERAGE(DAUGHERTY!O108, DECARBO!O108, DEELEY!O108, DIAZ!O108, 'DIAZ (2)'!O108, EVETT!O108, FLORES!O108, HEDENBERG!O108, 'HEDENBERG (2)'!O108, HERNANDEZ!O108, SAKAMOTO!O108, SATELE!O108, TJIPTAHADI!O108, TRAGARZ!O108, VARGAS!O108, VOELCKER!O108)</f>
        <v>1.75</v>
      </c>
      <c r="P108" s="57">
        <f>AVERAGE(DAUGHERTY!P108, DECARBO!P108, DEELEY!P108, DIAZ!P108, 'DIAZ (2)'!P108, EVETT!P108, FLORES!P108, HEDENBERG!P108, 'HEDENBERG (2)'!P108, HERNANDEZ!P108, SAKAMOTO!P108, SATELE!P108, TJIPTAHADI!P108, TRAGARZ!P108, VARGAS!P108, VOELCKER!P108)</f>
        <v>1.6875</v>
      </c>
      <c r="Q108" s="57">
        <f>AVERAGE(DAUGHERTY!Q108, DECARBO!Q108, DEELEY!Q108, DIAZ!Q108, 'DIAZ (2)'!Q108, EVETT!Q108, FLORES!Q108, HEDENBERG!Q108, 'HEDENBERG (2)'!Q108, HERNANDEZ!Q108, SAKAMOTO!Q108, SATELE!Q108, TJIPTAHADI!Q108, TRAGARZ!Q108, VARGAS!Q108, VOELCKER!Q108)</f>
        <v>1.625</v>
      </c>
      <c r="R108" s="57">
        <f>AVERAGE(DAUGHERTY!R108, DECARBO!R108, DEELEY!R108, DIAZ!R108, 'DIAZ (2)'!R108, EVETT!R108, FLORES!R108, HEDENBERG!R108, 'HEDENBERG (2)'!R108, HERNANDEZ!R108, SAKAMOTO!R108, SATELE!R108, TJIPTAHADI!R108, TRAGARZ!R108, VARGAS!R108, VOELCKER!R108)</f>
        <v>0.125</v>
      </c>
      <c r="S108" s="57">
        <f>AVERAGE(DAUGHERTY!S108, DECARBO!S108, DEELEY!S108, DIAZ!S108, 'DIAZ (2)'!S108, EVETT!S108, FLORES!S108, HEDENBERG!S108, 'HEDENBERG (2)'!S108, HERNANDEZ!S108, SAKAMOTO!S108, SATELE!S108, TJIPTAHADI!S108, TRAGARZ!S108, VARGAS!S108, VOELCKER!S108)</f>
        <v>1.875</v>
      </c>
      <c r="T108" s="28">
        <v>19</v>
      </c>
      <c r="U108" s="29">
        <f t="shared" si="5"/>
        <v>120.375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57">
        <f>AVERAGE(DAUGHERTY!J109, DECARBO!J109, DEELEY!J109, DIAZ!J109, 'DIAZ (2)'!J109, EVETT!J109, FLORES!J109, HEDENBERG!J109, 'HEDENBERG (2)'!J109, HERNANDEZ!J109, SAKAMOTO!J109, SATELE!J109, TJIPTAHADI!J109, TRAGARZ!J109, VARGAS!J109, VOELCKER!J109)</f>
        <v>0.8125</v>
      </c>
      <c r="K109" s="57">
        <f>AVERAGE(DAUGHERTY!K109, DECARBO!K109, DEELEY!K109, DIAZ!K109, 'DIAZ (2)'!K109, EVETT!K109, FLORES!K109, HEDENBERG!K109, 'HEDENBERG (2)'!K109, HERNANDEZ!K109, SAKAMOTO!K109, SATELE!K109, TJIPTAHADI!K109, TRAGARZ!K109, VARGAS!K109, VOELCKER!K109)</f>
        <v>1.4375</v>
      </c>
      <c r="L109" s="57">
        <f>AVERAGE(DAUGHERTY!L109, DECARBO!L109, DEELEY!L109, DIAZ!L109, 'DIAZ (2)'!L109, EVETT!L109, FLORES!L109, HEDENBERG!L109, 'HEDENBERG (2)'!L109, HERNANDEZ!L109, SAKAMOTO!L109, SATELE!L109, TJIPTAHADI!L109, TRAGARZ!L109, VARGAS!L109, VOELCKER!L109)</f>
        <v>1.5</v>
      </c>
      <c r="M109" s="57">
        <f>AVERAGE(DAUGHERTY!M109, DECARBO!M109, DEELEY!M109, DIAZ!M109, 'DIAZ (2)'!M109, EVETT!M109, FLORES!M109, HEDENBERG!M109, 'HEDENBERG (2)'!M109, HERNANDEZ!M109, SAKAMOTO!M109, SATELE!M109, TJIPTAHADI!M109, TRAGARZ!M109, VARGAS!M109, VOELCKER!M109)</f>
        <v>1</v>
      </c>
      <c r="N109" s="57">
        <f>AVERAGE(DAUGHERTY!N109, DECARBO!N109, DEELEY!N109, DIAZ!N109, 'DIAZ (2)'!N109, EVETT!N109, FLORES!N109, HEDENBERG!N109, 'HEDENBERG (2)'!N109, HERNANDEZ!N109, SAKAMOTO!N109, SATELE!N109, TJIPTAHADI!N109, TRAGARZ!N109, VARGAS!N109, VOELCKER!N109)</f>
        <v>0.9375</v>
      </c>
      <c r="O109" s="57">
        <f>AVERAGE(DAUGHERTY!O109, DECARBO!O109, DEELEY!O109, DIAZ!O109, 'DIAZ (2)'!O109, EVETT!O109, FLORES!O109, HEDENBERG!O109, 'HEDENBERG (2)'!O109, HERNANDEZ!O109, SAKAMOTO!O109, SATELE!O109, TJIPTAHADI!O109, TRAGARZ!O109, VARGAS!O109, VOELCKER!O109)</f>
        <v>1.5625</v>
      </c>
      <c r="P109" s="57">
        <f>AVERAGE(DAUGHERTY!P109, DECARBO!P109, DEELEY!P109, DIAZ!P109, 'DIAZ (2)'!P109, EVETT!P109, FLORES!P109, HEDENBERG!P109, 'HEDENBERG (2)'!P109, HERNANDEZ!P109, SAKAMOTO!P109, SATELE!P109, TJIPTAHADI!P109, TRAGARZ!P109, VARGAS!P109, VOELCKER!P109)</f>
        <v>1.8125</v>
      </c>
      <c r="Q109" s="57">
        <f>AVERAGE(DAUGHERTY!Q109, DECARBO!Q109, DEELEY!Q109, DIAZ!Q109, 'DIAZ (2)'!Q109, EVETT!Q109, FLORES!Q109, HEDENBERG!Q109, 'HEDENBERG (2)'!Q109, HERNANDEZ!Q109, SAKAMOTO!Q109, SATELE!Q109, TJIPTAHADI!Q109, TRAGARZ!Q109, VARGAS!Q109, VOELCKER!Q109)</f>
        <v>1.625</v>
      </c>
      <c r="R109" s="57">
        <f>AVERAGE(DAUGHERTY!R109, DECARBO!R109, DEELEY!R109, DIAZ!R109, 'DIAZ (2)'!R109, EVETT!R109, FLORES!R109, HEDENBERG!R109, 'HEDENBERG (2)'!R109, HERNANDEZ!R109, SAKAMOTO!R109, SATELE!R109, TJIPTAHADI!R109, TRAGARZ!R109, VARGAS!R109, VOELCKER!R109)</f>
        <v>0.3125</v>
      </c>
      <c r="S109" s="57">
        <f>AVERAGE(DAUGHERTY!S109, DECARBO!S109, DEELEY!S109, DIAZ!S109, 'DIAZ (2)'!S109, EVETT!S109, FLORES!S109, HEDENBERG!S109, 'HEDENBERG (2)'!S109, HERNANDEZ!S109, SAKAMOTO!S109, SATELE!S109, TJIPTAHADI!S109, TRAGARZ!S109, VARGAS!S109, VOELCKER!S109)</f>
        <v>0.125</v>
      </c>
      <c r="T109" s="28">
        <v>20</v>
      </c>
      <c r="U109" s="29">
        <f t="shared" si="5"/>
        <v>124.375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57">
        <f>AVERAGE(DAUGHERTY!J110, DECARBO!J110, DEELEY!J110, DIAZ!J110, 'DIAZ (2)'!J110, EVETT!J110, FLORES!J110, HEDENBERG!J110, 'HEDENBERG (2)'!J110, HERNANDEZ!J110, SAKAMOTO!J110, SATELE!J110, TJIPTAHADI!J110, TRAGARZ!J110, VARGAS!J110, VOELCKER!J110)</f>
        <v>0.125</v>
      </c>
      <c r="K110" s="57">
        <f>AVERAGE(DAUGHERTY!K110, DECARBO!K110, DEELEY!K110, DIAZ!K110, 'DIAZ (2)'!K110, EVETT!K110, FLORES!K110, HEDENBERG!K110, 'HEDENBERG (2)'!K110, HERNANDEZ!K110, SAKAMOTO!K110, SATELE!K110, TJIPTAHADI!K110, TRAGARZ!K110, VARGAS!K110, VOELCKER!K110)</f>
        <v>0.125</v>
      </c>
      <c r="L110" s="57">
        <f>AVERAGE(DAUGHERTY!L110, DECARBO!L110, DEELEY!L110, DIAZ!L110, 'DIAZ (2)'!L110, EVETT!L110, FLORES!L110, HEDENBERG!L110, 'HEDENBERG (2)'!L110, HERNANDEZ!L110, SAKAMOTO!L110, SATELE!L110, TJIPTAHADI!L110, TRAGARZ!L110, VARGAS!L110, VOELCKER!L110)</f>
        <v>0.25</v>
      </c>
      <c r="M110" s="57">
        <f>AVERAGE(DAUGHERTY!M110, DECARBO!M110, DEELEY!M110, DIAZ!M110, 'DIAZ (2)'!M110, EVETT!M110, FLORES!M110, HEDENBERG!M110, 'HEDENBERG (2)'!M110, HERNANDEZ!M110, SAKAMOTO!M110, SATELE!M110, TJIPTAHADI!M110, TRAGARZ!M110, VARGAS!M110, VOELCKER!M110)</f>
        <v>1</v>
      </c>
      <c r="N110" s="57">
        <f>AVERAGE(DAUGHERTY!N110, DECARBO!N110, DEELEY!N110, DIAZ!N110, 'DIAZ (2)'!N110, EVETT!N110, FLORES!N110, HEDENBERG!N110, 'HEDENBERG (2)'!N110, HERNANDEZ!N110, SAKAMOTO!N110, SATELE!N110, TJIPTAHADI!N110, TRAGARZ!N110, VARGAS!N110, VOELCKER!N110)</f>
        <v>0.9375</v>
      </c>
      <c r="O110" s="57">
        <f>AVERAGE(DAUGHERTY!O110, DECARBO!O110, DEELEY!O110, DIAZ!O110, 'DIAZ (2)'!O110, EVETT!O110, FLORES!O110, HEDENBERG!O110, 'HEDENBERG (2)'!O110, HERNANDEZ!O110, SAKAMOTO!O110, SATELE!O110, TJIPTAHADI!O110, TRAGARZ!O110, VARGAS!O110, VOELCKER!O110)</f>
        <v>1.5625</v>
      </c>
      <c r="P110" s="57">
        <f>AVERAGE(DAUGHERTY!P110, DECARBO!P110, DEELEY!P110, DIAZ!P110, 'DIAZ (2)'!P110, EVETT!P110, FLORES!P110, HEDENBERG!P110, 'HEDENBERG (2)'!P110, HERNANDEZ!P110, SAKAMOTO!P110, SATELE!P110, TJIPTAHADI!P110, TRAGARZ!P110, VARGAS!P110, VOELCKER!P110)</f>
        <v>1.6875</v>
      </c>
      <c r="Q110" s="57">
        <f>AVERAGE(DAUGHERTY!Q110, DECARBO!Q110, DEELEY!Q110, DIAZ!Q110, 'DIAZ (2)'!Q110, EVETT!Q110, FLORES!Q110, HEDENBERG!Q110, 'HEDENBERG (2)'!Q110, HERNANDEZ!Q110, SAKAMOTO!Q110, SATELE!Q110, TJIPTAHADI!Q110, TRAGARZ!Q110, VARGAS!Q110, VOELCKER!Q110)</f>
        <v>1.3125</v>
      </c>
      <c r="R110" s="57">
        <f>AVERAGE(DAUGHERTY!R110, DECARBO!R110, DEELEY!R110, DIAZ!R110, 'DIAZ (2)'!R110, EVETT!R110, FLORES!R110, HEDENBERG!R110, 'HEDENBERG (2)'!R110, HERNANDEZ!R110, SAKAMOTO!R110, SATELE!R110, TJIPTAHADI!R110, TRAGARZ!R110, VARGAS!R110, VOELCKER!R110)</f>
        <v>0.1875</v>
      </c>
      <c r="S110" s="57">
        <f>AVERAGE(DAUGHERTY!S110, DECARBO!S110, DEELEY!S110, DIAZ!S110, 'DIAZ (2)'!S110, EVETT!S110, FLORES!S110, HEDENBERG!S110, 'HEDENBERG (2)'!S110, HERNANDEZ!S110, SAKAMOTO!S110, SATELE!S110, TJIPTAHADI!S110, TRAGARZ!S110, VARGAS!S110, VOELCKER!S110)</f>
        <v>0.1875</v>
      </c>
      <c r="T110" s="28">
        <v>21</v>
      </c>
      <c r="U110" s="29">
        <f t="shared" si="5"/>
        <v>103.6875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57">
        <f>AVERAGE(DAUGHERTY!J111, DECARBO!J111, DEELEY!J111, DIAZ!J111, 'DIAZ (2)'!J111, EVETT!J111, FLORES!J111, HEDENBERG!J111, 'HEDENBERG (2)'!J111, HERNANDEZ!J111, SAKAMOTO!J111, SATELE!J111, TJIPTAHADI!J111, TRAGARZ!J111, VARGAS!J111, VOELCKER!J111)</f>
        <v>0.125</v>
      </c>
      <c r="K111" s="57">
        <f>AVERAGE(DAUGHERTY!K111, DECARBO!K111, DEELEY!K111, DIAZ!K111, 'DIAZ (2)'!K111, EVETT!K111, FLORES!K111, HEDENBERG!K111, 'HEDENBERG (2)'!K111, HERNANDEZ!K111, SAKAMOTO!K111, SATELE!K111, TJIPTAHADI!K111, TRAGARZ!K111, VARGAS!K111, VOELCKER!K111)</f>
        <v>0.125</v>
      </c>
      <c r="L111" s="57">
        <f>AVERAGE(DAUGHERTY!L111, DECARBO!L111, DEELEY!L111, DIAZ!L111, 'DIAZ (2)'!L111, EVETT!L111, FLORES!L111, HEDENBERG!L111, 'HEDENBERG (2)'!L111, HERNANDEZ!L111, SAKAMOTO!L111, SATELE!L111, TJIPTAHADI!L111, TRAGARZ!L111, VARGAS!L111, VOELCKER!L111)</f>
        <v>0.25</v>
      </c>
      <c r="M111" s="57">
        <f>AVERAGE(DAUGHERTY!M111, DECARBO!M111, DEELEY!M111, DIAZ!M111, 'DIAZ (2)'!M111, EVETT!M111, FLORES!M111, HEDENBERG!M111, 'HEDENBERG (2)'!M111, HERNANDEZ!M111, SAKAMOTO!M111, SATELE!M111, TJIPTAHADI!M111, TRAGARZ!M111, VARGAS!M111, VOELCKER!M111)</f>
        <v>1</v>
      </c>
      <c r="N111" s="57">
        <f>AVERAGE(DAUGHERTY!N111, DECARBO!N111, DEELEY!N111, DIAZ!N111, 'DIAZ (2)'!N111, EVETT!N111, FLORES!N111, HEDENBERG!N111, 'HEDENBERG (2)'!N111, HERNANDEZ!N111, SAKAMOTO!N111, SATELE!N111, TJIPTAHADI!N111, TRAGARZ!N111, VARGAS!N111, VOELCKER!N111)</f>
        <v>0.9375</v>
      </c>
      <c r="O111" s="57">
        <f>AVERAGE(DAUGHERTY!O111, DECARBO!O111, DEELEY!O111, DIAZ!O111, 'DIAZ (2)'!O111, EVETT!O111, FLORES!O111, HEDENBERG!O111, 'HEDENBERG (2)'!O111, HERNANDEZ!O111, SAKAMOTO!O111, SATELE!O111, TJIPTAHADI!O111, TRAGARZ!O111, VARGAS!O111, VOELCKER!O111)</f>
        <v>1.5625</v>
      </c>
      <c r="P111" s="57">
        <f>AVERAGE(DAUGHERTY!P111, DECARBO!P111, DEELEY!P111, DIAZ!P111, 'DIAZ (2)'!P111, EVETT!P111, FLORES!P111, HEDENBERG!P111, 'HEDENBERG (2)'!P111, HERNANDEZ!P111, SAKAMOTO!P111, SATELE!P111, TJIPTAHADI!P111, TRAGARZ!P111, VARGAS!P111, VOELCKER!P111)</f>
        <v>1.8125</v>
      </c>
      <c r="Q111" s="57">
        <f>AVERAGE(DAUGHERTY!Q111, DECARBO!Q111, DEELEY!Q111, DIAZ!Q111, 'DIAZ (2)'!Q111, EVETT!Q111, FLORES!Q111, HEDENBERG!Q111, 'HEDENBERG (2)'!Q111, HERNANDEZ!Q111, SAKAMOTO!Q111, SATELE!Q111, TJIPTAHADI!Q111, TRAGARZ!Q111, VARGAS!Q111, VOELCKER!Q111)</f>
        <v>1.3125</v>
      </c>
      <c r="R111" s="57">
        <f>AVERAGE(DAUGHERTY!R111, DECARBO!R111, DEELEY!R111, DIAZ!R111, 'DIAZ (2)'!R111, EVETT!R111, FLORES!R111, HEDENBERG!R111, 'HEDENBERG (2)'!R111, HERNANDEZ!R111, SAKAMOTO!R111, SATELE!R111, TJIPTAHADI!R111, TRAGARZ!R111, VARGAS!R111, VOELCKER!R111)</f>
        <v>0.1875</v>
      </c>
      <c r="S111" s="57">
        <f>AVERAGE(DAUGHERTY!S111, DECARBO!S111, DEELEY!S111, DIAZ!S111, 'DIAZ (2)'!S111, EVETT!S111, FLORES!S111, HEDENBERG!S111, 'HEDENBERG (2)'!S111, HERNANDEZ!S111, SAKAMOTO!S111, SATELE!S111, TJIPTAHADI!S111, TRAGARZ!S111, VARGAS!S111, VOELCKER!S111)</f>
        <v>0.1875</v>
      </c>
      <c r="T111" s="28">
        <v>22</v>
      </c>
      <c r="U111" s="29">
        <f t="shared" si="5"/>
        <v>99.4375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57">
        <f>AVERAGE(DAUGHERTY!J112, DECARBO!J112, DEELEY!J112, DIAZ!J112, 'DIAZ (2)'!J112, EVETT!J112, FLORES!J112, HEDENBERG!J112, 'HEDENBERG (2)'!J112, HERNANDEZ!J112, SAKAMOTO!J112, SATELE!J112, TJIPTAHADI!J112, TRAGARZ!J112, VARGAS!J112, VOELCKER!J112)</f>
        <v>0</v>
      </c>
      <c r="K112" s="57">
        <f>AVERAGE(DAUGHERTY!K112, DECARBO!K112, DEELEY!K112, DIAZ!K112, 'DIAZ (2)'!K112, EVETT!K112, FLORES!K112, HEDENBERG!K112, 'HEDENBERG (2)'!K112, HERNANDEZ!K112, SAKAMOTO!K112, SATELE!K112, TJIPTAHADI!K112, TRAGARZ!K112, VARGAS!K112, VOELCKER!K112)</f>
        <v>0</v>
      </c>
      <c r="L112" s="57">
        <f>AVERAGE(DAUGHERTY!L112, DECARBO!L112, DEELEY!L112, DIAZ!L112, 'DIAZ (2)'!L112, EVETT!L112, FLORES!L112, HEDENBERG!L112, 'HEDENBERG (2)'!L112, HERNANDEZ!L112, SAKAMOTO!L112, SATELE!L112, TJIPTAHADI!L112, TRAGARZ!L112, VARGAS!L112, VOELCKER!L112)</f>
        <v>1.5</v>
      </c>
      <c r="M112" s="57">
        <f>AVERAGE(DAUGHERTY!M112, DECARBO!M112, DEELEY!M112, DIAZ!M112, 'DIAZ (2)'!M112, EVETT!M112, FLORES!M112, HEDENBERG!M112, 'HEDENBERG (2)'!M112, HERNANDEZ!M112, SAKAMOTO!M112, SATELE!M112, TJIPTAHADI!M112, TRAGARZ!M112, VARGAS!M112, VOELCKER!M112)</f>
        <v>1</v>
      </c>
      <c r="N112" s="57">
        <f>AVERAGE(DAUGHERTY!N112, DECARBO!N112, DEELEY!N112, DIAZ!N112, 'DIAZ (2)'!N112, EVETT!N112, FLORES!N112, HEDENBERG!N112, 'HEDENBERG (2)'!N112, HERNANDEZ!N112, SAKAMOTO!N112, SATELE!N112, TJIPTAHADI!N112, TRAGARZ!N112, VARGAS!N112, VOELCKER!N112)</f>
        <v>0</v>
      </c>
      <c r="O112" s="57">
        <f>AVERAGE(DAUGHERTY!O112, DECARBO!O112, DEELEY!O112, DIAZ!O112, 'DIAZ (2)'!O112, EVETT!O112, FLORES!O112, HEDENBERG!O112, 'HEDENBERG (2)'!O112, HERNANDEZ!O112, SAKAMOTO!O112, SATELE!O112, TJIPTAHADI!O112, TRAGARZ!O112, VARGAS!O112, VOELCKER!O112)</f>
        <v>1.6875</v>
      </c>
      <c r="P112" s="57">
        <f>AVERAGE(DAUGHERTY!P112, DECARBO!P112, DEELEY!P112, DIAZ!P112, 'DIAZ (2)'!P112, EVETT!P112, FLORES!P112, HEDENBERG!P112, 'HEDENBERG (2)'!P112, HERNANDEZ!P112, SAKAMOTO!P112, SATELE!P112, TJIPTAHADI!P112, TRAGARZ!P112, VARGAS!P112, VOELCKER!P112)</f>
        <v>0.1875</v>
      </c>
      <c r="Q112" s="57">
        <f>AVERAGE(DAUGHERTY!Q112, DECARBO!Q112, DEELEY!Q112, DIAZ!Q112, 'DIAZ (2)'!Q112, EVETT!Q112, FLORES!Q112, HEDENBERG!Q112, 'HEDENBERG (2)'!Q112, HERNANDEZ!Q112, SAKAMOTO!Q112, SATELE!Q112, TJIPTAHADI!Q112, TRAGARZ!Q112, VARGAS!Q112, VOELCKER!Q112)</f>
        <v>0.1875</v>
      </c>
      <c r="R112" s="57">
        <f>AVERAGE(DAUGHERTY!R112, DECARBO!R112, DEELEY!R112, DIAZ!R112, 'DIAZ (2)'!R112, EVETT!R112, FLORES!R112, HEDENBERG!R112, 'HEDENBERG (2)'!R112, HERNANDEZ!R112, SAKAMOTO!R112, SATELE!R112, TJIPTAHADI!R112, TRAGARZ!R112, VARGAS!R112, VOELCKER!R112)</f>
        <v>0.125</v>
      </c>
      <c r="S112" s="57">
        <f>AVERAGE(DAUGHERTY!S112, DECARBO!S112, DEELEY!S112, DIAZ!S112, 'DIAZ (2)'!S112, EVETT!S112, FLORES!S112, HEDENBERG!S112, 'HEDENBERG (2)'!S112, HERNANDEZ!S112, SAKAMOTO!S112, SATELE!S112, TJIPTAHADI!S112, TRAGARZ!S112, VARGAS!S112, VOELCKER!S112)</f>
        <v>0.125</v>
      </c>
      <c r="T112" s="28">
        <v>23</v>
      </c>
      <c r="U112" s="29">
        <f t="shared" si="5"/>
        <v>91.25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57">
        <f>AVERAGE(DAUGHERTY!J114, DECARBO!J114, DEELEY!J114, DIAZ!J114, 'DIAZ (2)'!J114, EVETT!J114, FLORES!J114, HEDENBERG!J114, 'HEDENBERG (2)'!J114, HERNANDEZ!J114, SAKAMOTO!J114, SATELE!J114, TJIPTAHADI!J114, TRAGARZ!J114, VARGAS!J114, VOELCKER!J114)</f>
        <v>0.1875</v>
      </c>
      <c r="K114" s="57">
        <f>AVERAGE(DAUGHERTY!K114, DECARBO!K114, DEELEY!K114, DIAZ!K114, 'DIAZ (2)'!K114, EVETT!K114, FLORES!K114, HEDENBERG!K114, 'HEDENBERG (2)'!K114, HERNANDEZ!K114, SAKAMOTO!K114, SATELE!K114, TJIPTAHADI!K114, TRAGARZ!K114, VARGAS!K114, VOELCKER!K114)</f>
        <v>6.25E-2</v>
      </c>
      <c r="L114" s="57">
        <f>AVERAGE(DAUGHERTY!L114, DECARBO!L114, DEELEY!L114, DIAZ!L114, 'DIAZ (2)'!L114, EVETT!L114, FLORES!L114, HEDENBERG!L114, 'HEDENBERG (2)'!L114, HERNANDEZ!L114, SAKAMOTO!L114, SATELE!L114, TJIPTAHADI!L114, TRAGARZ!L114, VARGAS!L114, VOELCKER!L114)</f>
        <v>1.75</v>
      </c>
      <c r="M114" s="57">
        <f>AVERAGE(DAUGHERTY!M114, DECARBO!M114, DEELEY!M114, DIAZ!M114, 'DIAZ (2)'!M114, EVETT!M114, FLORES!M114, HEDENBERG!M114, 'HEDENBERG (2)'!M114, HERNANDEZ!M114, SAKAMOTO!M114, SATELE!M114, TJIPTAHADI!M114, TRAGARZ!M114, VARGAS!M114, VOELCKER!M114)</f>
        <v>1</v>
      </c>
      <c r="N114" s="57">
        <f>AVERAGE(DAUGHERTY!N114, DECARBO!N114, DEELEY!N114, DIAZ!N114, 'DIAZ (2)'!N114, EVETT!N114, FLORES!N114, HEDENBERG!N114, 'HEDENBERG (2)'!N114, HERNANDEZ!N114, SAKAMOTO!N114, SATELE!N114, TJIPTAHADI!N114, TRAGARZ!N114, VARGAS!N114, VOELCKER!N114)</f>
        <v>1</v>
      </c>
      <c r="O114" s="57">
        <f>AVERAGE(DAUGHERTY!O114, DECARBO!O114, DEELEY!O114, DIAZ!O114, 'DIAZ (2)'!O114, EVETT!O114, FLORES!O114, HEDENBERG!O114, 'HEDENBERG (2)'!O114, HERNANDEZ!O114, SAKAMOTO!O114, SATELE!O114, TJIPTAHADI!O114, TRAGARZ!O114, VARGAS!O114, VOELCKER!O114)</f>
        <v>1.9375</v>
      </c>
      <c r="P114" s="57">
        <f>AVERAGE(DAUGHERTY!P114, DECARBO!P114, DEELEY!P114, DIAZ!P114, 'DIAZ (2)'!P114, EVETT!P114, FLORES!P114, HEDENBERG!P114, 'HEDENBERG (2)'!P114, HERNANDEZ!P114, SAKAMOTO!P114, SATELE!P114, TJIPTAHADI!P114, TRAGARZ!P114, VARGAS!P114, VOELCKER!P114)</f>
        <v>1.8125</v>
      </c>
      <c r="Q114" s="57">
        <f>AVERAGE(DAUGHERTY!Q114, DECARBO!Q114, DEELEY!Q114, DIAZ!Q114, 'DIAZ (2)'!Q114, EVETT!Q114, FLORES!Q114, HEDENBERG!Q114, 'HEDENBERG (2)'!Q114, HERNANDEZ!Q114, SAKAMOTO!Q114, SATELE!Q114, TJIPTAHADI!Q114, TRAGARZ!Q114, VARGAS!Q114, VOELCKER!Q114)</f>
        <v>1.9375</v>
      </c>
      <c r="R114" s="57">
        <f>AVERAGE(DAUGHERTY!R114, DECARBO!R114, DEELEY!R114, DIAZ!R114, 'DIAZ (2)'!R114, EVETT!R114, FLORES!R114, HEDENBERG!R114, 'HEDENBERG (2)'!R114, HERNANDEZ!R114, SAKAMOTO!R114, SATELE!R114, TJIPTAHADI!R114, TRAGARZ!R114, VARGAS!R114, VOELCKER!R114)</f>
        <v>1.5625</v>
      </c>
      <c r="S114" s="57">
        <f>AVERAGE(DAUGHERTY!S114, DECARBO!S114, DEELEY!S114, DIAZ!S114, 'DIAZ (2)'!S114, EVETT!S114, FLORES!S114, HEDENBERG!S114, 'HEDENBERG (2)'!S114, HERNANDEZ!S114, SAKAMOTO!S114, SATELE!S114, TJIPTAHADI!S114, TRAGARZ!S114, VARGAS!S114, VOELCKER!S114)</f>
        <v>1.5625</v>
      </c>
      <c r="T114" s="51">
        <v>1</v>
      </c>
      <c r="U114" s="29">
        <f t="shared" ref="U114:U119" si="6">(J114*5)+(K114*6)+(L114*3)+(M114*7)+(N114*1)+(O114*4)+(P114*2)+(Q114*2)+(MAX(R114:S114)*2)+(((38-T114+1)*1.5)*3)</f>
        <v>203.9375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57">
        <f>AVERAGE(DAUGHERTY!J115, DECARBO!J115, DEELEY!J115, DIAZ!J115, 'DIAZ (2)'!J115, EVETT!J115, FLORES!J115, HEDENBERG!J115, 'HEDENBERG (2)'!J115, HERNANDEZ!J115, SAKAMOTO!J115, SATELE!J115, TJIPTAHADI!J115, TRAGARZ!J115, VARGAS!J115, VOELCKER!J115)</f>
        <v>6.25E-2</v>
      </c>
      <c r="K115" s="57">
        <f>AVERAGE(DAUGHERTY!K115, DECARBO!K115, DEELEY!K115, DIAZ!K115, 'DIAZ (2)'!K115, EVETT!K115, FLORES!K115, HEDENBERG!K115, 'HEDENBERG (2)'!K115, HERNANDEZ!K115, SAKAMOTO!K115, SATELE!K115, TJIPTAHADI!K115, TRAGARZ!K115, VARGAS!K115, VOELCKER!K115)</f>
        <v>6.25E-2</v>
      </c>
      <c r="L115" s="57">
        <f>AVERAGE(DAUGHERTY!L115, DECARBO!L115, DEELEY!L115, DIAZ!L115, 'DIAZ (2)'!L115, EVETT!L115, FLORES!L115, HEDENBERG!L115, 'HEDENBERG (2)'!L115, HERNANDEZ!L115, SAKAMOTO!L115, SATELE!L115, TJIPTAHADI!L115, TRAGARZ!L115, VARGAS!L115, VOELCKER!L115)</f>
        <v>1.5</v>
      </c>
      <c r="M115" s="57">
        <f>AVERAGE(DAUGHERTY!M115, DECARBO!M115, DEELEY!M115, DIAZ!M115, 'DIAZ (2)'!M115, EVETT!M115, FLORES!M115, HEDENBERG!M115, 'HEDENBERG (2)'!M115, HERNANDEZ!M115, SAKAMOTO!M115, SATELE!M115, TJIPTAHADI!M115, TRAGARZ!M115, VARGAS!M115, VOELCKER!M115)</f>
        <v>1</v>
      </c>
      <c r="N115" s="57">
        <f>AVERAGE(DAUGHERTY!N115, DECARBO!N115, DEELEY!N115, DIAZ!N115, 'DIAZ (2)'!N115, EVETT!N115, FLORES!N115, HEDENBERG!N115, 'HEDENBERG (2)'!N115, HERNANDEZ!N115, SAKAMOTO!N115, SATELE!N115, TJIPTAHADI!N115, TRAGARZ!N115, VARGAS!N115, VOELCKER!N115)</f>
        <v>0.875</v>
      </c>
      <c r="O115" s="57">
        <f>AVERAGE(DAUGHERTY!O115, DECARBO!O115, DEELEY!O115, DIAZ!O115, 'DIAZ (2)'!O115, EVETT!O115, FLORES!O115, HEDENBERG!O115, 'HEDENBERG (2)'!O115, HERNANDEZ!O115, SAKAMOTO!O115, SATELE!O115, TJIPTAHADI!O115, TRAGARZ!O115, VARGAS!O115, VOELCKER!O115)</f>
        <v>1.6875</v>
      </c>
      <c r="P115" s="57">
        <f>AVERAGE(DAUGHERTY!P115, DECARBO!P115, DEELEY!P115, DIAZ!P115, 'DIAZ (2)'!P115, EVETT!P115, FLORES!P115, HEDENBERG!P115, 'HEDENBERG (2)'!P115, HERNANDEZ!P115, SAKAMOTO!P115, SATELE!P115, TJIPTAHADI!P115, TRAGARZ!P115, VARGAS!P115, VOELCKER!P115)</f>
        <v>1.8125</v>
      </c>
      <c r="Q115" s="57">
        <f>AVERAGE(DAUGHERTY!Q115, DECARBO!Q115, DEELEY!Q115, DIAZ!Q115, 'DIAZ (2)'!Q115, EVETT!Q115, FLORES!Q115, HEDENBERG!Q115, 'HEDENBERG (2)'!Q115, HERNANDEZ!Q115, SAKAMOTO!Q115, SATELE!Q115, TJIPTAHADI!Q115, TRAGARZ!Q115, VARGAS!Q115, VOELCKER!Q115)</f>
        <v>1.4375</v>
      </c>
      <c r="R115" s="57">
        <f>AVERAGE(DAUGHERTY!R115, DECARBO!R115, DEELEY!R115, DIAZ!R115, 'DIAZ (2)'!R115, EVETT!R115, FLORES!R115, HEDENBERG!R115, 'HEDENBERG (2)'!R115, HERNANDEZ!R115, SAKAMOTO!R115, SATELE!R115, TJIPTAHADI!R115, TRAGARZ!R115, VARGAS!R115, VOELCKER!R115)</f>
        <v>1.625</v>
      </c>
      <c r="S115" s="57">
        <f>AVERAGE(DAUGHERTY!S115, DECARBO!S115, DEELEY!S115, DIAZ!S115, 'DIAZ (2)'!S115, EVETT!S115, FLORES!S115, HEDENBERG!S115, 'HEDENBERG (2)'!S115, HERNANDEZ!S115, SAKAMOTO!S115, SATELE!S115, TJIPTAHADI!S115, TRAGARZ!S115, VARGAS!S115, VOELCKER!S115)</f>
        <v>1.625</v>
      </c>
      <c r="T115" s="51">
        <v>1</v>
      </c>
      <c r="U115" s="29">
        <f t="shared" si="6"/>
        <v>200.5625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57">
        <f>AVERAGE(DAUGHERTY!J116, DECARBO!J116, DEELEY!J116, DIAZ!J116, 'DIAZ (2)'!J116, EVETT!J116, FLORES!J116, HEDENBERG!J116, 'HEDENBERG (2)'!J116, HERNANDEZ!J116, SAKAMOTO!J116, SATELE!J116, TJIPTAHADI!J116, TRAGARZ!J116, VARGAS!J116, VOELCKER!J116)</f>
        <v>1.5</v>
      </c>
      <c r="K116" s="57">
        <f>AVERAGE(DAUGHERTY!K116, DECARBO!K116, DEELEY!K116, DIAZ!K116, 'DIAZ (2)'!K116, EVETT!K116, FLORES!K116, HEDENBERG!K116, 'HEDENBERG (2)'!K116, HERNANDEZ!K116, SAKAMOTO!K116, SATELE!K116, TJIPTAHADI!K116, TRAGARZ!K116, VARGAS!K116, VOELCKER!K116)</f>
        <v>1.0625</v>
      </c>
      <c r="L116" s="57">
        <f>AVERAGE(DAUGHERTY!L116, DECARBO!L116, DEELEY!L116, DIAZ!L116, 'DIAZ (2)'!L116, EVETT!L116, FLORES!L116, HEDENBERG!L116, 'HEDENBERG (2)'!L116, HERNANDEZ!L116, SAKAMOTO!L116, SATELE!L116, TJIPTAHADI!L116, TRAGARZ!L116, VARGAS!L116, VOELCKER!L116)</f>
        <v>1.75</v>
      </c>
      <c r="M116" s="57">
        <f>AVERAGE(DAUGHERTY!M116, DECARBO!M116, DEELEY!M116, DIAZ!M116, 'DIAZ (2)'!M116, EVETT!M116, FLORES!M116, HEDENBERG!M116, 'HEDENBERG (2)'!M116, HERNANDEZ!M116, SAKAMOTO!M116, SATELE!M116, TJIPTAHADI!M116, TRAGARZ!M116, VARGAS!M116, VOELCKER!M116)</f>
        <v>1</v>
      </c>
      <c r="N116" s="57">
        <f>AVERAGE(DAUGHERTY!N116, DECARBO!N116, DEELEY!N116, DIAZ!N116, 'DIAZ (2)'!N116, EVETT!N116, FLORES!N116, HEDENBERG!N116, 'HEDENBERG (2)'!N116, HERNANDEZ!N116, SAKAMOTO!N116, SATELE!N116, TJIPTAHADI!N116, TRAGARZ!N116, VARGAS!N116, VOELCKER!N116)</f>
        <v>0.8125</v>
      </c>
      <c r="O116" s="57">
        <f>AVERAGE(DAUGHERTY!O116, DECARBO!O116, DEELEY!O116, DIAZ!O116, 'DIAZ (2)'!O116, EVETT!O116, FLORES!O116, HEDENBERG!O116, 'HEDENBERG (2)'!O116, HERNANDEZ!O116, SAKAMOTO!O116, SATELE!O116, TJIPTAHADI!O116, TRAGARZ!O116, VARGAS!O116, VOELCKER!O116)</f>
        <v>1.625</v>
      </c>
      <c r="P116" s="57">
        <f>AVERAGE(DAUGHERTY!P116, DECARBO!P116, DEELEY!P116, DIAZ!P116, 'DIAZ (2)'!P116, EVETT!P116, FLORES!P116, HEDENBERG!P116, 'HEDENBERG (2)'!P116, HERNANDEZ!P116, SAKAMOTO!P116, SATELE!P116, TJIPTAHADI!P116, TRAGARZ!P116, VARGAS!P116, VOELCKER!P116)</f>
        <v>2</v>
      </c>
      <c r="Q116" s="57">
        <f>AVERAGE(DAUGHERTY!Q116, DECARBO!Q116, DEELEY!Q116, DIAZ!Q116, 'DIAZ (2)'!Q116, EVETT!Q116, FLORES!Q116, HEDENBERG!Q116, 'HEDENBERG (2)'!Q116, HERNANDEZ!Q116, SAKAMOTO!Q116, SATELE!Q116, TJIPTAHADI!Q116, TRAGARZ!Q116, VARGAS!Q116, VOELCKER!Q116)</f>
        <v>2</v>
      </c>
      <c r="R116" s="57">
        <f>AVERAGE(DAUGHERTY!R116, DECARBO!R116, DEELEY!R116, DIAZ!R116, 'DIAZ (2)'!R116, EVETT!R116, FLORES!R116, HEDENBERG!R116, 'HEDENBERG (2)'!R116, HERNANDEZ!R116, SAKAMOTO!R116, SATELE!R116, TJIPTAHADI!R116, TRAGARZ!R116, VARGAS!R116, VOELCKER!R116)</f>
        <v>0.125</v>
      </c>
      <c r="S116" s="57">
        <f>AVERAGE(DAUGHERTY!S116, DECARBO!S116, DEELEY!S116, DIAZ!S116, 'DIAZ (2)'!S116, EVETT!S116, FLORES!S116, HEDENBERG!S116, 'HEDENBERG (2)'!S116, HERNANDEZ!S116, SAKAMOTO!S116, SATELE!S116, TJIPTAHADI!S116, TRAGARZ!S116, VARGAS!S116, VOELCKER!S116)</f>
        <v>0.1875</v>
      </c>
      <c r="T116" s="51">
        <v>2</v>
      </c>
      <c r="U116" s="29">
        <f t="shared" si="6"/>
        <v>208.3125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57">
        <f>AVERAGE(DAUGHERTY!J117, DECARBO!J117, DEELEY!J117, DIAZ!J117, 'DIAZ (2)'!J117, EVETT!J117, FLORES!J117, HEDENBERG!J117, 'HEDENBERG (2)'!J117, HERNANDEZ!J117, SAKAMOTO!J117, SATELE!J117, TJIPTAHADI!J117, TRAGARZ!J117, VARGAS!J117, VOELCKER!J117)</f>
        <v>1.5</v>
      </c>
      <c r="K117" s="57">
        <f>AVERAGE(DAUGHERTY!K117, DECARBO!K117, DEELEY!K117, DIAZ!K117, 'DIAZ (2)'!K117, EVETT!K117, FLORES!K117, HEDENBERG!K117, 'HEDENBERG (2)'!K117, HERNANDEZ!K117, SAKAMOTO!K117, SATELE!K117, TJIPTAHADI!K117, TRAGARZ!K117, VARGAS!K117, VOELCKER!K117)</f>
        <v>0.5625</v>
      </c>
      <c r="L117" s="57">
        <f>AVERAGE(DAUGHERTY!L117, DECARBO!L117, DEELEY!L117, DIAZ!L117, 'DIAZ (2)'!L117, EVETT!L117, FLORES!L117, HEDENBERG!L117, 'HEDENBERG (2)'!L117, HERNANDEZ!L117, SAKAMOTO!L117, SATELE!L117, TJIPTAHADI!L117, TRAGARZ!L117, VARGAS!L117, VOELCKER!L117)</f>
        <v>1.75</v>
      </c>
      <c r="M117" s="57">
        <f>AVERAGE(DAUGHERTY!M117, DECARBO!M117, DEELEY!M117, DIAZ!M117, 'DIAZ (2)'!M117, EVETT!M117, FLORES!M117, HEDENBERG!M117, 'HEDENBERG (2)'!M117, HERNANDEZ!M117, SAKAMOTO!M117, SATELE!M117, TJIPTAHADI!M117, TRAGARZ!M117, VARGAS!M117, VOELCKER!M117)</f>
        <v>1</v>
      </c>
      <c r="N117" s="57">
        <f>AVERAGE(DAUGHERTY!N117, DECARBO!N117, DEELEY!N117, DIAZ!N117, 'DIAZ (2)'!N117, EVETT!N117, FLORES!N117, HEDENBERG!N117, 'HEDENBERG (2)'!N117, HERNANDEZ!N117, SAKAMOTO!N117, SATELE!N117, TJIPTAHADI!N117, TRAGARZ!N117, VARGAS!N117, VOELCKER!N117)</f>
        <v>0.8125</v>
      </c>
      <c r="O117" s="57">
        <f>AVERAGE(DAUGHERTY!O117, DECARBO!O117, DEELEY!O117, DIAZ!O117, 'DIAZ (2)'!O117, EVETT!O117, FLORES!O117, HEDENBERG!O117, 'HEDENBERG (2)'!O117, HERNANDEZ!O117, SAKAMOTO!O117, SATELE!O117, TJIPTAHADI!O117, TRAGARZ!O117, VARGAS!O117, VOELCKER!O117)</f>
        <v>1.625</v>
      </c>
      <c r="P117" s="57">
        <f>AVERAGE(DAUGHERTY!P117, DECARBO!P117, DEELEY!P117, DIAZ!P117, 'DIAZ (2)'!P117, EVETT!P117, FLORES!P117, HEDENBERG!P117, 'HEDENBERG (2)'!P117, HERNANDEZ!P117, SAKAMOTO!P117, SATELE!P117, TJIPTAHADI!P117, TRAGARZ!P117, VARGAS!P117, VOELCKER!P117)</f>
        <v>2</v>
      </c>
      <c r="Q117" s="57">
        <f>AVERAGE(DAUGHERTY!Q117, DECARBO!Q117, DEELEY!Q117, DIAZ!Q117, 'DIAZ (2)'!Q117, EVETT!Q117, FLORES!Q117, HEDENBERG!Q117, 'HEDENBERG (2)'!Q117, HERNANDEZ!Q117, SAKAMOTO!Q117, SATELE!Q117, TJIPTAHADI!Q117, TRAGARZ!Q117, VARGAS!Q117, VOELCKER!Q117)</f>
        <v>2</v>
      </c>
      <c r="R117" s="57">
        <f>AVERAGE(DAUGHERTY!R117, DECARBO!R117, DEELEY!R117, DIAZ!R117, 'DIAZ (2)'!R117, EVETT!R117, FLORES!R117, HEDENBERG!R117, 'HEDENBERG (2)'!R117, HERNANDEZ!R117, SAKAMOTO!R117, SATELE!R117, TJIPTAHADI!R117, TRAGARZ!R117, VARGAS!R117, VOELCKER!R117)</f>
        <v>0.125</v>
      </c>
      <c r="S117" s="57">
        <f>AVERAGE(DAUGHERTY!S117, DECARBO!S117, DEELEY!S117, DIAZ!S117, 'DIAZ (2)'!S117, EVETT!S117, FLORES!S117, HEDENBERG!S117, 'HEDENBERG (2)'!S117, HERNANDEZ!S117, SAKAMOTO!S117, SATELE!S117, TJIPTAHADI!S117, TRAGARZ!S117, VARGAS!S117, VOELCKER!S117)</f>
        <v>0.1875</v>
      </c>
      <c r="T117" s="51">
        <v>3</v>
      </c>
      <c r="U117" s="29">
        <f t="shared" si="6"/>
        <v>200.8125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57">
        <f>AVERAGE(DAUGHERTY!J118, DECARBO!J118, DEELEY!J118, DIAZ!J118, 'DIAZ (2)'!J118, EVETT!J118, FLORES!J118, HEDENBERG!J118, 'HEDENBERG (2)'!J118, HERNANDEZ!J118, SAKAMOTO!J118, SATELE!J118, TJIPTAHADI!J118, TRAGARZ!J118, VARGAS!J118, VOELCKER!J118)</f>
        <v>0.625</v>
      </c>
      <c r="K118" s="57">
        <f>AVERAGE(DAUGHERTY!K118, DECARBO!K118, DEELEY!K118, DIAZ!K118, 'DIAZ (2)'!K118, EVETT!K118, FLORES!K118, HEDENBERG!K118, 'HEDENBERG (2)'!K118, HERNANDEZ!K118, SAKAMOTO!K118, SATELE!K118, TJIPTAHADI!K118, TRAGARZ!K118, VARGAS!K118, VOELCKER!K118)</f>
        <v>1.125</v>
      </c>
      <c r="L118" s="57">
        <f>AVERAGE(DAUGHERTY!L118, DECARBO!L118, DEELEY!L118, DIAZ!L118, 'DIAZ (2)'!L118, EVETT!L118, FLORES!L118, HEDENBERG!L118, 'HEDENBERG (2)'!L118, HERNANDEZ!L118, SAKAMOTO!L118, SATELE!L118, TJIPTAHADI!L118, TRAGARZ!L118, VARGAS!L118, VOELCKER!L118)</f>
        <v>1.5625</v>
      </c>
      <c r="M118" s="57">
        <f>AVERAGE(DAUGHERTY!M118, DECARBO!M118, DEELEY!M118, DIAZ!M118, 'DIAZ (2)'!M118, EVETT!M118, FLORES!M118, HEDENBERG!M118, 'HEDENBERG (2)'!M118, HERNANDEZ!M118, SAKAMOTO!M118, SATELE!M118, TJIPTAHADI!M118, TRAGARZ!M118, VARGAS!M118, VOELCKER!M118)</f>
        <v>1</v>
      </c>
      <c r="N118" s="57">
        <f>AVERAGE(DAUGHERTY!N118, DECARBO!N118, DEELEY!N118, DIAZ!N118, 'DIAZ (2)'!N118, EVETT!N118, FLORES!N118, HEDENBERG!N118, 'HEDENBERG (2)'!N118, HERNANDEZ!N118, SAKAMOTO!N118, SATELE!N118, TJIPTAHADI!N118, TRAGARZ!N118, VARGAS!N118, VOELCKER!N118)</f>
        <v>0.625</v>
      </c>
      <c r="O118" s="57">
        <f>AVERAGE(DAUGHERTY!O118, DECARBO!O118, DEELEY!O118, DIAZ!O118, 'DIAZ (2)'!O118, EVETT!O118, FLORES!O118, HEDENBERG!O118, 'HEDENBERG (2)'!O118, HERNANDEZ!O118, SAKAMOTO!O118, SATELE!O118, TJIPTAHADI!O118, TRAGARZ!O118, VARGAS!O118, VOELCKER!O118)</f>
        <v>1.625</v>
      </c>
      <c r="P118" s="57">
        <f>AVERAGE(DAUGHERTY!P118, DECARBO!P118, DEELEY!P118, DIAZ!P118, 'DIAZ (2)'!P118, EVETT!P118, FLORES!P118, HEDENBERG!P118, 'HEDENBERG (2)'!P118, HERNANDEZ!P118, SAKAMOTO!P118, SATELE!P118, TJIPTAHADI!P118, TRAGARZ!P118, VARGAS!P118, VOELCKER!P118)</f>
        <v>2</v>
      </c>
      <c r="Q118" s="57">
        <f>AVERAGE(DAUGHERTY!Q118, DECARBO!Q118, DEELEY!Q118, DIAZ!Q118, 'DIAZ (2)'!Q118, EVETT!Q118, FLORES!Q118, HEDENBERG!Q118, 'HEDENBERG (2)'!Q118, HERNANDEZ!Q118, SAKAMOTO!Q118, SATELE!Q118, TJIPTAHADI!Q118, TRAGARZ!Q118, VARGAS!Q118, VOELCKER!Q118)</f>
        <v>1.6875</v>
      </c>
      <c r="R118" s="57">
        <f>AVERAGE(DAUGHERTY!R118, DECARBO!R118, DEELEY!R118, DIAZ!R118, 'DIAZ (2)'!R118, EVETT!R118, FLORES!R118, HEDENBERG!R118, 'HEDENBERG (2)'!R118, HERNANDEZ!R118, SAKAMOTO!R118, SATELE!R118, TJIPTAHADI!R118, TRAGARZ!R118, VARGAS!R118, VOELCKER!R118)</f>
        <v>0.125</v>
      </c>
      <c r="S118" s="57">
        <f>AVERAGE(DAUGHERTY!S118, DECARBO!S118, DEELEY!S118, DIAZ!S118, 'DIAZ (2)'!S118, EVETT!S118, FLORES!S118, HEDENBERG!S118, 'HEDENBERG (2)'!S118, HERNANDEZ!S118, SAKAMOTO!S118, SATELE!S118, TJIPTAHADI!S118, TRAGARZ!S118, VARGAS!S118, VOELCKER!S118)</f>
        <v>0.1875</v>
      </c>
      <c r="T118" s="51">
        <v>4</v>
      </c>
      <c r="U118" s="29">
        <f t="shared" si="6"/>
        <v>193.9375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57">
        <f>AVERAGE(DAUGHERTY!J119, DECARBO!J119, DEELEY!J119, DIAZ!J119, 'DIAZ (2)'!J119, EVETT!J119, FLORES!J119, HEDENBERG!J119, 'HEDENBERG (2)'!J119, HERNANDEZ!J119, SAKAMOTO!J119, SATELE!J119, TJIPTAHADI!J119, TRAGARZ!J119, VARGAS!J119, VOELCKER!J119)</f>
        <v>0.125</v>
      </c>
      <c r="K119" s="57">
        <f>AVERAGE(DAUGHERTY!K119, DECARBO!K119, DEELEY!K119, DIAZ!K119, 'DIAZ (2)'!K119, EVETT!K119, FLORES!K119, HEDENBERG!K119, 'HEDENBERG (2)'!K119, HERNANDEZ!K119, SAKAMOTO!K119, SATELE!K119, TJIPTAHADI!K119, TRAGARZ!K119, VARGAS!K119, VOELCKER!K119)</f>
        <v>6.25E-2</v>
      </c>
      <c r="L119" s="57">
        <f>AVERAGE(DAUGHERTY!L119, DECARBO!L119, DEELEY!L119, DIAZ!L119, 'DIAZ (2)'!L119, EVETT!L119, FLORES!L119, HEDENBERG!L119, 'HEDENBERG (2)'!L119, HERNANDEZ!L119, SAKAMOTO!L119, SATELE!L119, TJIPTAHADI!L119, TRAGARZ!L119, VARGAS!L119, VOELCKER!L119)</f>
        <v>1.8125</v>
      </c>
      <c r="M119" s="57">
        <f>AVERAGE(DAUGHERTY!M119, DECARBO!M119, DEELEY!M119, DIAZ!M119, 'DIAZ (2)'!M119, EVETT!M119, FLORES!M119, HEDENBERG!M119, 'HEDENBERG (2)'!M119, HERNANDEZ!M119, SAKAMOTO!M119, SATELE!M119, TJIPTAHADI!M119, TRAGARZ!M119, VARGAS!M119, VOELCKER!M119)</f>
        <v>1</v>
      </c>
      <c r="N119" s="57">
        <f>AVERAGE(DAUGHERTY!N119, DECARBO!N119, DEELEY!N119, DIAZ!N119, 'DIAZ (2)'!N119, EVETT!N119, FLORES!N119, HEDENBERG!N119, 'HEDENBERG (2)'!N119, HERNANDEZ!N119, SAKAMOTO!N119, SATELE!N119, TJIPTAHADI!N119, TRAGARZ!N119, VARGAS!N119, VOELCKER!N119)</f>
        <v>0.25</v>
      </c>
      <c r="O119" s="57">
        <f>AVERAGE(DAUGHERTY!O119, DECARBO!O119, DEELEY!O119, DIAZ!O119, 'DIAZ (2)'!O119, EVETT!O119, FLORES!O119, HEDENBERG!O119, 'HEDENBERG (2)'!O119, HERNANDEZ!O119, SAKAMOTO!O119, SATELE!O119, TJIPTAHADI!O119, TRAGARZ!O119, VARGAS!O119, VOELCKER!O119)</f>
        <v>1.625</v>
      </c>
      <c r="P119" s="57">
        <f>AVERAGE(DAUGHERTY!P119, DECARBO!P119, DEELEY!P119, DIAZ!P119, 'DIAZ (2)'!P119, EVETT!P119, FLORES!P119, HEDENBERG!P119, 'HEDENBERG (2)'!P119, HERNANDEZ!P119, SAKAMOTO!P119, SATELE!P119, TJIPTAHADI!P119, TRAGARZ!P119, VARGAS!P119, VOELCKER!P119)</f>
        <v>2</v>
      </c>
      <c r="Q119" s="57">
        <f>AVERAGE(DAUGHERTY!Q119, DECARBO!Q119, DEELEY!Q119, DIAZ!Q119, 'DIAZ (2)'!Q119, EVETT!Q119, FLORES!Q119, HEDENBERG!Q119, 'HEDENBERG (2)'!Q119, HERNANDEZ!Q119, SAKAMOTO!Q119, SATELE!Q119, TJIPTAHADI!Q119, TRAGARZ!Q119, VARGAS!Q119, VOELCKER!Q119)</f>
        <v>1.9375</v>
      </c>
      <c r="R119" s="57">
        <f>AVERAGE(DAUGHERTY!R119, DECARBO!R119, DEELEY!R119, DIAZ!R119, 'DIAZ (2)'!R119, EVETT!R119, FLORES!R119, HEDENBERG!R119, 'HEDENBERG (2)'!R119, HERNANDEZ!R119, SAKAMOTO!R119, SATELE!R119, TJIPTAHADI!R119, TRAGARZ!R119, VARGAS!R119, VOELCKER!R119)</f>
        <v>0.25</v>
      </c>
      <c r="S119" s="57">
        <f>AVERAGE(DAUGHERTY!S119, DECARBO!S119, DEELEY!S119, DIAZ!S119, 'DIAZ (2)'!S119, EVETT!S119, FLORES!S119, HEDENBERG!S119, 'HEDENBERG (2)'!S119, HERNANDEZ!S119, SAKAMOTO!S119, SATELE!S119, TJIPTAHADI!S119, TRAGARZ!S119, VARGAS!S119, VOELCKER!S119)</f>
        <v>0.1875</v>
      </c>
      <c r="T119" s="51">
        <v>5</v>
      </c>
      <c r="U119" s="29">
        <f t="shared" si="6"/>
        <v>181.5625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4EB1FAD8-ACB0-4FD9-8D0C-99F58BE542E9}">
      <formula1>"One time, Ongoing, Combo"</formula1>
    </dataValidation>
  </dataValidations>
  <hyperlinks>
    <hyperlink ref="C2" r:id="rId1" xr:uid="{F32409AA-49E5-4299-A3C3-FB57A7691FAC}"/>
  </hyperlinks>
  <pageMargins left="0.25" right="0.25" top="0.75" bottom="0.75" header="0.3" footer="0.3"/>
  <pageSetup scale="86" fitToHeight="8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62B09-FFBE-40F5-AC41-2B73EF04F0EC}">
  <sheetPr codeName="Sheet13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7109375" bestFit="1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1</v>
      </c>
      <c r="K6" s="27">
        <v>0</v>
      </c>
      <c r="L6" s="27">
        <v>1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203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196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1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193.5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1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199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0</v>
      </c>
      <c r="O14" s="27">
        <v>2</v>
      </c>
      <c r="P14" s="27">
        <v>2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189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1</v>
      </c>
      <c r="S15" s="27">
        <v>0</v>
      </c>
      <c r="T15" s="28">
        <v>4</v>
      </c>
      <c r="U15" s="29">
        <f t="shared" si="0"/>
        <v>192.5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2</v>
      </c>
      <c r="P16" s="27">
        <v>1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191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1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169.5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1</v>
      </c>
      <c r="R18" s="27">
        <v>1</v>
      </c>
      <c r="S18" s="27">
        <v>0</v>
      </c>
      <c r="T18" s="28">
        <v>7</v>
      </c>
      <c r="U18" s="29">
        <f t="shared" si="0"/>
        <v>174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1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199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1</v>
      </c>
      <c r="K22" s="27">
        <v>0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197.5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2</v>
      </c>
      <c r="S23" s="27">
        <v>0</v>
      </c>
      <c r="T23" s="28">
        <v>3</v>
      </c>
      <c r="U23" s="29">
        <f t="shared" si="1"/>
        <v>197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2</v>
      </c>
      <c r="S24" s="27">
        <v>0</v>
      </c>
      <c r="T24" s="28">
        <v>4</v>
      </c>
      <c r="U24" s="29">
        <f t="shared" si="1"/>
        <v>192.5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1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192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1</v>
      </c>
      <c r="O26" s="27">
        <v>2</v>
      </c>
      <c r="P26" s="27">
        <v>2</v>
      </c>
      <c r="Q26" s="27">
        <v>2</v>
      </c>
      <c r="R26" s="27">
        <v>2</v>
      </c>
      <c r="S26" s="27">
        <v>1</v>
      </c>
      <c r="T26" s="28">
        <v>6</v>
      </c>
      <c r="U26" s="29">
        <f t="shared" si="1"/>
        <v>179.5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2</v>
      </c>
      <c r="R27" s="27">
        <v>2</v>
      </c>
      <c r="S27" s="27">
        <v>0</v>
      </c>
      <c r="T27" s="28">
        <v>7</v>
      </c>
      <c r="U27" s="29">
        <f t="shared" si="1"/>
        <v>178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2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204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191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0</v>
      </c>
      <c r="T33" s="28">
        <v>5</v>
      </c>
      <c r="U33" s="29">
        <f t="shared" si="2"/>
        <v>186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1</v>
      </c>
      <c r="S35" s="27">
        <v>0</v>
      </c>
      <c r="T35" s="28">
        <v>7</v>
      </c>
      <c r="U35" s="29">
        <f t="shared" si="2"/>
        <v>176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172.5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1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169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1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164.5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146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2</v>
      </c>
      <c r="R42" s="27">
        <v>2</v>
      </c>
      <c r="S42" s="27">
        <v>0</v>
      </c>
      <c r="T42" s="28">
        <v>14</v>
      </c>
      <c r="U42" s="29">
        <f t="shared" si="2"/>
        <v>146.5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2</v>
      </c>
      <c r="R43" s="27">
        <v>2</v>
      </c>
      <c r="S43" s="27">
        <v>0</v>
      </c>
      <c r="T43" s="28">
        <v>15</v>
      </c>
      <c r="U43" s="29">
        <f t="shared" si="2"/>
        <v>142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2</v>
      </c>
      <c r="R44" s="27">
        <v>0</v>
      </c>
      <c r="S44" s="27">
        <v>0</v>
      </c>
      <c r="T44" s="28">
        <v>16</v>
      </c>
      <c r="U44" s="29">
        <f t="shared" si="2"/>
        <v>133.5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2</v>
      </c>
      <c r="S45" s="27">
        <v>0</v>
      </c>
      <c r="T45" s="28">
        <v>17</v>
      </c>
      <c r="U45" s="29">
        <f t="shared" si="2"/>
        <v>132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128.5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2</v>
      </c>
      <c r="R47" s="27">
        <v>0</v>
      </c>
      <c r="S47" s="27">
        <v>0</v>
      </c>
      <c r="T47" s="28">
        <v>19</v>
      </c>
      <c r="U47" s="29">
        <f t="shared" si="2"/>
        <v>120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112.5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1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107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106.5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1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99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1</v>
      </c>
      <c r="M52" s="27">
        <v>1</v>
      </c>
      <c r="N52" s="27">
        <v>1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94.5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90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87.5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2</v>
      </c>
      <c r="Q55" s="27">
        <v>2</v>
      </c>
      <c r="R55" s="27">
        <v>0</v>
      </c>
      <c r="S55" s="27">
        <v>0</v>
      </c>
      <c r="T55" s="28">
        <v>27</v>
      </c>
      <c r="U55" s="29">
        <f t="shared" si="2"/>
        <v>83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0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183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165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172.5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163.5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2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192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0</v>
      </c>
      <c r="M69" s="27">
        <v>1</v>
      </c>
      <c r="N69" s="27">
        <v>2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188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190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2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185.5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1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192.5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190.5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1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184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1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179.5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1</v>
      </c>
      <c r="S102" s="27">
        <v>1</v>
      </c>
      <c r="T102" s="28">
        <v>13</v>
      </c>
      <c r="U102" s="29">
        <f t="shared" si="5"/>
        <v>148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149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1</v>
      </c>
      <c r="T107" s="28">
        <v>18</v>
      </c>
      <c r="U107" s="29">
        <f t="shared" si="5"/>
        <v>126.5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1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132.5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207.5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197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1</v>
      </c>
      <c r="K118" s="27">
        <v>1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198.5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AEB8D846-B145-41BC-8E15-5F089CC818DD}">
      <formula1>"One time, Ongoing, Combo"</formula1>
    </dataValidation>
  </dataValidations>
  <hyperlinks>
    <hyperlink ref="C2" r:id="rId1" xr:uid="{4CEE8F34-423B-46E5-8FAC-82488D78E2C2}"/>
  </hyperlinks>
  <pageMargins left="0.25" right="0.25" top="0.75" bottom="0.75" header="0.3" footer="0.3"/>
  <pageSetup scale="86" fitToHeight="8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B1360-53BF-425A-B217-1A38439DCC50}">
  <sheetPr codeName="Sheet3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206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188.5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1</v>
      </c>
      <c r="P10" s="27">
        <v>2</v>
      </c>
      <c r="Q10" s="27">
        <v>1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194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181.5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0</v>
      </c>
      <c r="Q16" s="27">
        <v>1</v>
      </c>
      <c r="R16" s="27">
        <v>1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0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163.5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0</v>
      </c>
      <c r="O18" s="27">
        <v>2</v>
      </c>
      <c r="P18" s="27">
        <v>1</v>
      </c>
      <c r="Q18" s="27">
        <v>1</v>
      </c>
      <c r="R18" s="27">
        <v>0</v>
      </c>
      <c r="S18" s="27">
        <v>0</v>
      </c>
      <c r="T18" s="28">
        <v>7</v>
      </c>
      <c r="U18" s="29">
        <f t="shared" si="0"/>
        <v>166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1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194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1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186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176.5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0</v>
      </c>
      <c r="S25" s="27">
        <v>0</v>
      </c>
      <c r="T25" s="28">
        <v>5</v>
      </c>
      <c r="U25" s="29">
        <f t="shared" si="1"/>
        <v>182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2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168.5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184.5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1</v>
      </c>
      <c r="O33" s="27">
        <v>2</v>
      </c>
      <c r="P33" s="27">
        <v>2</v>
      </c>
      <c r="Q33" s="27">
        <v>1</v>
      </c>
      <c r="R33" s="27">
        <v>0</v>
      </c>
      <c r="S33" s="27">
        <v>0</v>
      </c>
      <c r="T33" s="28">
        <v>5</v>
      </c>
      <c r="U33" s="29">
        <f t="shared" si="2"/>
        <v>178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1</v>
      </c>
      <c r="R34" s="27">
        <v>1</v>
      </c>
      <c r="S34" s="27">
        <v>0</v>
      </c>
      <c r="T34" s="28">
        <v>6</v>
      </c>
      <c r="U34" s="29">
        <f t="shared" si="2"/>
        <v>174.5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0</v>
      </c>
      <c r="M35" s="27">
        <v>1</v>
      </c>
      <c r="N35" s="27">
        <v>1</v>
      </c>
      <c r="O35" s="27">
        <v>2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166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1</v>
      </c>
      <c r="R36" s="27">
        <v>1</v>
      </c>
      <c r="S36" s="27">
        <v>1</v>
      </c>
      <c r="T36" s="28">
        <v>8</v>
      </c>
      <c r="U36" s="29">
        <f t="shared" si="2"/>
        <v>165.5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163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158.5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0</v>
      </c>
      <c r="S39" s="27">
        <v>0</v>
      </c>
      <c r="T39" s="28">
        <v>11</v>
      </c>
      <c r="U39" s="29">
        <f t="shared" si="2"/>
        <v>152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0</v>
      </c>
      <c r="S40" s="27">
        <v>0</v>
      </c>
      <c r="T40" s="28">
        <v>12</v>
      </c>
      <c r="U40" s="29">
        <f t="shared" si="2"/>
        <v>147.5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1</v>
      </c>
      <c r="O41" s="27">
        <v>1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0</v>
      </c>
      <c r="M42" s="27">
        <v>1</v>
      </c>
      <c r="N42" s="27">
        <v>1</v>
      </c>
      <c r="O42" s="27">
        <v>1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128.5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0</v>
      </c>
      <c r="M43" s="27">
        <v>1</v>
      </c>
      <c r="N43" s="27">
        <v>1</v>
      </c>
      <c r="O43" s="27">
        <v>1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124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0</v>
      </c>
      <c r="M45" s="27">
        <v>1</v>
      </c>
      <c r="N45" s="27">
        <v>1</v>
      </c>
      <c r="O45" s="27">
        <v>2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2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119.5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0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2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103.5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111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1</v>
      </c>
      <c r="O50" s="27">
        <v>1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92.5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2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90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2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1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81.5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1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1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192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1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187.5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1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183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1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178.5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1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174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1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169.5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2</v>
      </c>
      <c r="L65" s="27">
        <v>1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165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1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1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1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194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1</v>
      </c>
      <c r="N72" s="27">
        <v>0</v>
      </c>
      <c r="O72" s="27">
        <v>1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1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184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1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201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198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212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188.5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187.5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2</v>
      </c>
      <c r="Q81" s="27">
        <v>1</v>
      </c>
      <c r="R81" s="27">
        <v>1</v>
      </c>
      <c r="S81" s="27">
        <v>0</v>
      </c>
      <c r="T81" s="28">
        <v>2</v>
      </c>
      <c r="U81" s="29">
        <f t="shared" si="5"/>
        <v>197.5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1</v>
      </c>
      <c r="K83" s="27">
        <v>1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194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1</v>
      </c>
      <c r="S84" s="27">
        <v>0</v>
      </c>
      <c r="T84" s="51">
        <v>3</v>
      </c>
      <c r="U84" s="29">
        <f t="shared" si="5"/>
        <v>191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1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182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1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1</v>
      </c>
      <c r="T90" s="28">
        <v>5</v>
      </c>
      <c r="U90" s="29">
        <f t="shared" si="5"/>
        <v>186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170.5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1</v>
      </c>
      <c r="M96" s="27">
        <v>1</v>
      </c>
      <c r="N96" s="27">
        <v>0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166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1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1</v>
      </c>
      <c r="S98" s="27">
        <v>0</v>
      </c>
      <c r="T98" s="28">
        <v>9</v>
      </c>
      <c r="U98" s="29">
        <f t="shared" si="5"/>
        <v>173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1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1</v>
      </c>
      <c r="S99" s="27">
        <v>0</v>
      </c>
      <c r="T99" s="28">
        <v>10</v>
      </c>
      <c r="U99" s="29">
        <f t="shared" si="5"/>
        <v>168.5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1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160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1</v>
      </c>
      <c r="S102" s="27">
        <v>1</v>
      </c>
      <c r="T102" s="28">
        <v>13</v>
      </c>
      <c r="U102" s="29">
        <f t="shared" si="5"/>
        <v>141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142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119.5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1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119.5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99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0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87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2</v>
      </c>
      <c r="K114" s="27">
        <v>1</v>
      </c>
      <c r="L114" s="27">
        <v>1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1</v>
      </c>
      <c r="S114" s="27">
        <v>1</v>
      </c>
      <c r="T114" s="51">
        <v>1</v>
      </c>
      <c r="U114" s="29">
        <f t="shared" ref="U114:U119" si="6">(J114*5)+(K114*6)+(L114*3)+(M114*7)+(N114*1)+(O114*4)+(P114*2)+(Q114*2)+(MAX(R114:S114)*2)+(((38-T114+1)*1.5)*3)</f>
        <v>216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1</v>
      </c>
      <c r="L115" s="27">
        <v>1</v>
      </c>
      <c r="M115" s="27">
        <v>1</v>
      </c>
      <c r="N115" s="27">
        <v>1</v>
      </c>
      <c r="O115" s="27">
        <v>2</v>
      </c>
      <c r="P115" s="27">
        <v>2</v>
      </c>
      <c r="Q115" s="27">
        <v>1</v>
      </c>
      <c r="R115" s="27">
        <v>1</v>
      </c>
      <c r="S115" s="27">
        <v>1</v>
      </c>
      <c r="T115" s="51">
        <v>1</v>
      </c>
      <c r="U115" s="29">
        <f t="shared" si="6"/>
        <v>204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1</v>
      </c>
      <c r="L116" s="27">
        <v>1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209.5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1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1</v>
      </c>
      <c r="L118" s="27">
        <v>1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1</v>
      </c>
      <c r="L119" s="27">
        <v>1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186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D4ACB021-87A7-496E-8654-08AD584A379D}">
      <formula1>"One time, Ongoing, Combo"</formula1>
    </dataValidation>
  </dataValidations>
  <hyperlinks>
    <hyperlink ref="C2" r:id="rId1" xr:uid="{82C10382-E191-4E2C-B899-AB209C55187D}"/>
  </hyperlinks>
  <pageMargins left="0.25" right="0.25" top="0.75" bottom="0.75" header="0.3" footer="0.3"/>
  <pageSetup scale="86" fitToHeight="8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FAA2-50B4-4BDB-9AC4-D572DA7C6C6A}">
  <sheetPr codeName="Sheet11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0</v>
      </c>
      <c r="M7" s="27">
        <v>1</v>
      </c>
      <c r="N7" s="27">
        <v>1</v>
      </c>
      <c r="O7" s="27">
        <v>2</v>
      </c>
      <c r="P7" s="27">
        <v>2</v>
      </c>
      <c r="Q7" s="27">
        <v>2</v>
      </c>
      <c r="R7" s="27">
        <v>0</v>
      </c>
      <c r="S7" s="27">
        <v>0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190.5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0</v>
      </c>
      <c r="M9" s="27">
        <v>1</v>
      </c>
      <c r="N9" s="27">
        <v>1</v>
      </c>
      <c r="O9" s="27">
        <v>2</v>
      </c>
      <c r="P9" s="27">
        <v>2</v>
      </c>
      <c r="Q9" s="27">
        <v>2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186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0</v>
      </c>
      <c r="M10" s="27">
        <v>1</v>
      </c>
      <c r="N10" s="27">
        <v>1</v>
      </c>
      <c r="O10" s="27">
        <v>2</v>
      </c>
      <c r="P10" s="27">
        <v>2</v>
      </c>
      <c r="Q10" s="27">
        <v>2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181.5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2</v>
      </c>
      <c r="R12" s="27">
        <v>2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205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2</v>
      </c>
      <c r="S13" s="27">
        <v>0</v>
      </c>
      <c r="T13" s="28">
        <v>2</v>
      </c>
      <c r="U13" s="29">
        <f t="shared" si="0"/>
        <v>200.5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2</v>
      </c>
      <c r="S14" s="27">
        <v>0</v>
      </c>
      <c r="T14" s="28">
        <v>3</v>
      </c>
      <c r="U14" s="29">
        <f t="shared" si="0"/>
        <v>196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2</v>
      </c>
      <c r="Q15" s="27">
        <v>2</v>
      </c>
      <c r="R15" s="27">
        <v>2</v>
      </c>
      <c r="S15" s="27">
        <v>0</v>
      </c>
      <c r="T15" s="28">
        <v>4</v>
      </c>
      <c r="U15" s="29">
        <f t="shared" si="0"/>
        <v>191.5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0</v>
      </c>
      <c r="L16" s="27">
        <v>2</v>
      </c>
      <c r="M16" s="27">
        <v>1</v>
      </c>
      <c r="N16" s="27">
        <v>1</v>
      </c>
      <c r="O16" s="27">
        <v>2</v>
      </c>
      <c r="P16" s="27">
        <v>2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187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2</v>
      </c>
      <c r="M17" s="27">
        <v>1</v>
      </c>
      <c r="N17" s="27">
        <v>1</v>
      </c>
      <c r="O17" s="27">
        <v>2</v>
      </c>
      <c r="P17" s="27">
        <v>2</v>
      </c>
      <c r="Q17" s="27">
        <v>2</v>
      </c>
      <c r="R17" s="27">
        <v>2</v>
      </c>
      <c r="S17" s="27">
        <v>0</v>
      </c>
      <c r="T17" s="28">
        <v>6</v>
      </c>
      <c r="U17" s="29">
        <f t="shared" si="0"/>
        <v>182.5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2</v>
      </c>
      <c r="R18" s="27">
        <v>2</v>
      </c>
      <c r="S18" s="27">
        <v>0</v>
      </c>
      <c r="T18" s="28">
        <v>7</v>
      </c>
      <c r="U18" s="29">
        <f t="shared" si="0"/>
        <v>178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2</v>
      </c>
      <c r="R20" s="27">
        <v>2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205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1</v>
      </c>
      <c r="O21" s="27">
        <v>2</v>
      </c>
      <c r="P21" s="27">
        <v>2</v>
      </c>
      <c r="Q21" s="27">
        <v>2</v>
      </c>
      <c r="R21" s="27">
        <v>2</v>
      </c>
      <c r="S21" s="27">
        <v>0</v>
      </c>
      <c r="T21" s="28">
        <v>1</v>
      </c>
      <c r="U21" s="29">
        <f t="shared" si="1"/>
        <v>205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2</v>
      </c>
      <c r="R22" s="27">
        <v>2</v>
      </c>
      <c r="S22" s="27">
        <v>0</v>
      </c>
      <c r="T22" s="28">
        <v>2</v>
      </c>
      <c r="U22" s="29">
        <f t="shared" si="1"/>
        <v>200.5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0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2</v>
      </c>
      <c r="Q23" s="27">
        <v>2</v>
      </c>
      <c r="R23" s="27">
        <v>2</v>
      </c>
      <c r="S23" s="27">
        <v>0</v>
      </c>
      <c r="T23" s="28">
        <v>3</v>
      </c>
      <c r="U23" s="29">
        <f t="shared" si="1"/>
        <v>196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2</v>
      </c>
      <c r="Q24" s="27">
        <v>2</v>
      </c>
      <c r="R24" s="27">
        <v>2</v>
      </c>
      <c r="S24" s="27">
        <v>0</v>
      </c>
      <c r="T24" s="28">
        <v>4</v>
      </c>
      <c r="U24" s="29">
        <f t="shared" si="1"/>
        <v>191.5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187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1</v>
      </c>
      <c r="O26" s="27">
        <v>2</v>
      </c>
      <c r="P26" s="27">
        <v>2</v>
      </c>
      <c r="Q26" s="27">
        <v>2</v>
      </c>
      <c r="R26" s="27">
        <v>2</v>
      </c>
      <c r="S26" s="27">
        <v>0</v>
      </c>
      <c r="T26" s="28">
        <v>6</v>
      </c>
      <c r="U26" s="29">
        <f t="shared" si="1"/>
        <v>182.5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2</v>
      </c>
      <c r="R27" s="27">
        <v>2</v>
      </c>
      <c r="S27" s="27">
        <v>0</v>
      </c>
      <c r="T27" s="28">
        <v>7</v>
      </c>
      <c r="U27" s="29">
        <f t="shared" si="1"/>
        <v>178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0</v>
      </c>
      <c r="S30" s="27">
        <v>0</v>
      </c>
      <c r="T30" s="28">
        <v>2</v>
      </c>
      <c r="U30" s="29">
        <f t="shared" si="2"/>
        <v>195.5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191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1</v>
      </c>
      <c r="O33" s="27">
        <v>2</v>
      </c>
      <c r="P33" s="27">
        <v>2</v>
      </c>
      <c r="Q33" s="27">
        <v>2</v>
      </c>
      <c r="R33" s="27">
        <v>0</v>
      </c>
      <c r="S33" s="27">
        <v>0</v>
      </c>
      <c r="T33" s="28">
        <v>5</v>
      </c>
      <c r="U33" s="29">
        <f t="shared" si="2"/>
        <v>183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2</v>
      </c>
      <c r="S35" s="27">
        <v>0</v>
      </c>
      <c r="T35" s="28">
        <v>7</v>
      </c>
      <c r="U35" s="29">
        <f t="shared" si="2"/>
        <v>178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0</v>
      </c>
      <c r="T36" s="28">
        <v>8</v>
      </c>
      <c r="U36" s="29">
        <f t="shared" si="2"/>
        <v>172.5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1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147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2</v>
      </c>
      <c r="R42" s="27">
        <v>0</v>
      </c>
      <c r="S42" s="27">
        <v>0</v>
      </c>
      <c r="T42" s="28">
        <v>14</v>
      </c>
      <c r="U42" s="29">
        <f t="shared" si="2"/>
        <v>142.5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2</v>
      </c>
      <c r="R43" s="27">
        <v>0</v>
      </c>
      <c r="S43" s="27">
        <v>0</v>
      </c>
      <c r="T43" s="28">
        <v>15</v>
      </c>
      <c r="U43" s="29">
        <f t="shared" si="2"/>
        <v>138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2</v>
      </c>
      <c r="R44" s="27">
        <v>0</v>
      </c>
      <c r="S44" s="27">
        <v>0</v>
      </c>
      <c r="T44" s="28">
        <v>16</v>
      </c>
      <c r="U44" s="29">
        <f t="shared" si="2"/>
        <v>133.5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1</v>
      </c>
      <c r="O45" s="27">
        <v>2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129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0</v>
      </c>
      <c r="S46" s="27">
        <v>0</v>
      </c>
      <c r="T46" s="28">
        <v>18</v>
      </c>
      <c r="U46" s="29">
        <f t="shared" si="2"/>
        <v>124.5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2</v>
      </c>
      <c r="R47" s="27">
        <v>0</v>
      </c>
      <c r="S47" s="27">
        <v>0</v>
      </c>
      <c r="T47" s="28">
        <v>19</v>
      </c>
      <c r="U47" s="29">
        <f t="shared" si="2"/>
        <v>120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111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106.5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102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97.5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1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2</v>
      </c>
      <c r="Q55" s="27">
        <v>2</v>
      </c>
      <c r="R55" s="27">
        <v>0</v>
      </c>
      <c r="S55" s="27">
        <v>0</v>
      </c>
      <c r="T55" s="28">
        <v>27</v>
      </c>
      <c r="U55" s="29">
        <f t="shared" si="2"/>
        <v>84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195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186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181.5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177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172.5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2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168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163.5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2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196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1</v>
      </c>
      <c r="N72" s="27">
        <v>0</v>
      </c>
      <c r="O72" s="27">
        <v>2</v>
      </c>
      <c r="P72" s="27">
        <v>2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191.5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2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187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187.5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1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205.5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2</v>
      </c>
      <c r="T85" s="28">
        <v>4</v>
      </c>
      <c r="U85" s="29">
        <f t="shared" si="5"/>
        <v>191.5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1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182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2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165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2</v>
      </c>
      <c r="M96" s="27">
        <v>1</v>
      </c>
      <c r="N96" s="27">
        <v>1</v>
      </c>
      <c r="O96" s="27">
        <v>2</v>
      </c>
      <c r="P96" s="27">
        <v>0</v>
      </c>
      <c r="Q96" s="27">
        <v>0</v>
      </c>
      <c r="R96" s="27">
        <v>0</v>
      </c>
      <c r="S96" s="27">
        <v>0</v>
      </c>
      <c r="T96" s="28">
        <v>7</v>
      </c>
      <c r="U96" s="29">
        <f t="shared" si="5"/>
        <v>166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0</v>
      </c>
      <c r="L100" s="27">
        <v>2</v>
      </c>
      <c r="M100" s="27">
        <v>1</v>
      </c>
      <c r="N100" s="27">
        <v>0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2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151.5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0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2</v>
      </c>
      <c r="T107" s="28">
        <v>18</v>
      </c>
      <c r="U107" s="29">
        <f t="shared" si="5"/>
        <v>128.5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0</v>
      </c>
      <c r="L109" s="27">
        <v>2</v>
      </c>
      <c r="M109" s="27">
        <v>1</v>
      </c>
      <c r="N109" s="27">
        <v>0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124.5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2</v>
      </c>
      <c r="M110" s="27">
        <v>1</v>
      </c>
      <c r="N110" s="27">
        <v>1</v>
      </c>
      <c r="O110" s="27">
        <v>2</v>
      </c>
      <c r="P110" s="27">
        <v>2</v>
      </c>
      <c r="Q110" s="27">
        <v>0</v>
      </c>
      <c r="R110" s="27">
        <v>0</v>
      </c>
      <c r="S110" s="27">
        <v>0</v>
      </c>
      <c r="T110" s="28">
        <v>21</v>
      </c>
      <c r="U110" s="29">
        <f t="shared" si="5"/>
        <v>107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2</v>
      </c>
      <c r="M111" s="27">
        <v>1</v>
      </c>
      <c r="N111" s="27">
        <v>1</v>
      </c>
      <c r="O111" s="27">
        <v>2</v>
      </c>
      <c r="P111" s="27">
        <v>2</v>
      </c>
      <c r="Q111" s="27">
        <v>0</v>
      </c>
      <c r="R111" s="27">
        <v>0</v>
      </c>
      <c r="S111" s="27">
        <v>0</v>
      </c>
      <c r="T111" s="28">
        <v>22</v>
      </c>
      <c r="U111" s="29">
        <f t="shared" si="5"/>
        <v>102.5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0F54BD9E-7F38-4C64-8D51-F59BC3B79788}">
      <formula1>"One time, Ongoing, Combo"</formula1>
    </dataValidation>
  </dataValidations>
  <hyperlinks>
    <hyperlink ref="C2" r:id="rId1" xr:uid="{CCBC7C8D-F76F-4AFA-85D2-F01FA422E281}"/>
  </hyperlinks>
  <pageMargins left="0.25" right="0.25" top="0.75" bottom="0.75" header="0.3" footer="0.3"/>
  <pageSetup scale="86" fitToHeight="8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08BB-BFDB-4B29-8E66-E16D08EF3CCA}">
  <sheetPr codeName="Sheet4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5703125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1</v>
      </c>
      <c r="P6" s="27">
        <v>1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1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176.5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192.5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1</v>
      </c>
      <c r="R25" s="27">
        <v>1</v>
      </c>
      <c r="S25" s="27">
        <v>0</v>
      </c>
      <c r="T25" s="28">
        <v>5</v>
      </c>
      <c r="U25" s="29">
        <f t="shared" si="1"/>
        <v>178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2</v>
      </c>
      <c r="Q30" s="27">
        <v>1</v>
      </c>
      <c r="R30" s="27">
        <v>1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190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0</v>
      </c>
      <c r="R32" s="27">
        <v>0</v>
      </c>
      <c r="S32" s="27">
        <v>0</v>
      </c>
      <c r="T32" s="28">
        <v>4</v>
      </c>
      <c r="U32" s="29">
        <f t="shared" si="2"/>
        <v>176.5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170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2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165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1</v>
      </c>
      <c r="R36" s="27">
        <v>0</v>
      </c>
      <c r="S36" s="27">
        <v>0</v>
      </c>
      <c r="T36" s="28">
        <v>8</v>
      </c>
      <c r="U36" s="29">
        <f t="shared" si="2"/>
        <v>159.5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1</v>
      </c>
      <c r="S37" s="27">
        <v>0</v>
      </c>
      <c r="T37" s="28">
        <v>9</v>
      </c>
      <c r="U37" s="29">
        <f t="shared" si="2"/>
        <v>159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1</v>
      </c>
      <c r="S38" s="27">
        <v>0</v>
      </c>
      <c r="T38" s="28">
        <v>10</v>
      </c>
      <c r="U38" s="29">
        <f t="shared" si="2"/>
        <v>154.5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1</v>
      </c>
      <c r="S39" s="27">
        <v>0</v>
      </c>
      <c r="T39" s="28">
        <v>11</v>
      </c>
      <c r="U39" s="29">
        <f t="shared" si="2"/>
        <v>150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1</v>
      </c>
      <c r="S40" s="27">
        <v>0</v>
      </c>
      <c r="T40" s="28">
        <v>12</v>
      </c>
      <c r="U40" s="29">
        <f t="shared" si="2"/>
        <v>145.5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135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115.5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109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96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93.5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85.5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79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77.5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75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54">
        <v>0</v>
      </c>
      <c r="K68" s="55">
        <v>0</v>
      </c>
      <c r="L68" s="55">
        <v>0</v>
      </c>
      <c r="M68" s="55">
        <v>1</v>
      </c>
      <c r="N68" s="55">
        <v>0</v>
      </c>
      <c r="O68" s="55">
        <v>1</v>
      </c>
      <c r="P68" s="55">
        <v>0</v>
      </c>
      <c r="Q68" s="55">
        <v>0</v>
      </c>
      <c r="R68" s="55">
        <v>0</v>
      </c>
      <c r="S68" s="55">
        <v>0</v>
      </c>
      <c r="T68" s="51">
        <v>1</v>
      </c>
      <c r="U68" s="29">
        <f>(J68*5)+(K68*6)+(L68*3)+(M68*7)+(N68*1)+(O68*4)+(P68*2)+(Q68*2)+(MAX(R68:S68)*2)+(((38-T68+1)*1.5)*3)</f>
        <v>182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179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185.5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191.5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193</v>
      </c>
      <c r="V82" s="50"/>
      <c r="W82" s="34"/>
    </row>
    <row r="83" spans="2:23" x14ac:dyDescent="0.25">
      <c r="B83" s="36"/>
      <c r="C83" s="46" t="s">
        <v>154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1</v>
      </c>
      <c r="R84" s="27">
        <v>0</v>
      </c>
      <c r="S84" s="27">
        <v>0</v>
      </c>
      <c r="T84" s="51">
        <v>3</v>
      </c>
      <c r="U84" s="29">
        <f t="shared" si="5"/>
        <v>187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182.5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1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177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2</v>
      </c>
      <c r="M90" s="27">
        <v>1</v>
      </c>
      <c r="N90" s="27">
        <v>0</v>
      </c>
      <c r="O90" s="27">
        <v>1</v>
      </c>
      <c r="P90" s="27">
        <v>2</v>
      </c>
      <c r="Q90" s="27">
        <v>1</v>
      </c>
      <c r="R90" s="27">
        <v>0</v>
      </c>
      <c r="S90" s="27">
        <v>0</v>
      </c>
      <c r="T90" s="28">
        <v>5</v>
      </c>
      <c r="U90" s="29">
        <f t="shared" si="5"/>
        <v>181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2</v>
      </c>
      <c r="R93" s="27">
        <v>0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0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0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139.5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1</v>
      </c>
      <c r="Q102" s="27">
        <v>2</v>
      </c>
      <c r="R102" s="27">
        <v>0</v>
      </c>
      <c r="S102" s="27">
        <v>1</v>
      </c>
      <c r="T102" s="28">
        <v>13</v>
      </c>
      <c r="U102" s="29">
        <f t="shared" si="5"/>
        <v>139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27">
        <v>0</v>
      </c>
      <c r="S108" s="27">
        <v>2</v>
      </c>
      <c r="T108" s="28">
        <v>19</v>
      </c>
      <c r="U108" s="29">
        <f t="shared" si="5"/>
        <v>116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97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89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1</v>
      </c>
      <c r="Q114" s="27">
        <v>2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196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0</v>
      </c>
      <c r="R115" s="27">
        <v>1</v>
      </c>
      <c r="S115" s="27">
        <v>1</v>
      </c>
      <c r="T115" s="51">
        <v>1</v>
      </c>
      <c r="U115" s="29">
        <f t="shared" si="6"/>
        <v>190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203.5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1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2</v>
      </c>
      <c r="M118" s="27">
        <v>1</v>
      </c>
      <c r="N118" s="27">
        <v>1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187.5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3D604CFF-1CDA-4A85-BFC4-534D18C0B424}">
      <formula1>"One time, Ongoing, Combo"</formula1>
    </dataValidation>
  </dataValidations>
  <hyperlinks>
    <hyperlink ref="C2" r:id="rId1" xr:uid="{F0F559CB-E528-4CB1-9910-9B1800536573}"/>
  </hyperlinks>
  <pageMargins left="0.25" right="0.25" top="0.75" bottom="0.75" header="0.3" footer="0.3"/>
  <pageSetup scale="86" fitToHeight="8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ndard xmlns="153f1817-8a29-468c-a997-7137667998ee">I.B.9</Standard>
    <Citation xmlns="153f1817-8a29-468c-a997-7137667998ee">I.B.9-15</Cit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creditation Document" ma:contentTypeID="0x010100869C121FE7D75B4A84F07CDE21F4A6B1007B074DA5E641B54F86ED5C2D5285416D" ma:contentTypeVersion="5" ma:contentTypeDescription="Custom Content Type for Accreditation Documents" ma:contentTypeScope="" ma:versionID="7ca35b6ae42906bb6dc68a114544b341">
  <xsd:schema xmlns:xsd="http://www.w3.org/2001/XMLSchema" xmlns:xs="http://www.w3.org/2001/XMLSchema" xmlns:p="http://schemas.microsoft.com/office/2006/metadata/properties" xmlns:ns2="153f1817-8a29-468c-a997-7137667998ee" targetNamespace="http://schemas.microsoft.com/office/2006/metadata/properties" ma:root="true" ma:fieldsID="c69474fd63f753908b1cdfe5ea72d038" ns2:_="">
    <xsd:import namespace="153f1817-8a29-468c-a997-7137667998ee"/>
    <xsd:element name="properties">
      <xsd:complexType>
        <xsd:sequence>
          <xsd:element name="documentManagement">
            <xsd:complexType>
              <xsd:all>
                <xsd:element ref="ns2:Standard" minOccurs="0"/>
                <xsd:element ref="ns2:Cit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f1817-8a29-468c-a997-7137667998ee" elementFormDefault="qualified">
    <xsd:import namespace="http://schemas.microsoft.com/office/2006/documentManagement/types"/>
    <xsd:import namespace="http://schemas.microsoft.com/office/infopath/2007/PartnerControls"/>
    <xsd:element name="Standard" ma:index="8" nillable="true" ma:displayName="Standard" ma:internalName="Standard">
      <xsd:simpleType>
        <xsd:restriction base="dms:Text"/>
      </xsd:simpleType>
    </xsd:element>
    <xsd:element name="Citation" ma:index="9" nillable="true" ma:displayName="Citation" ma:internalName="Cit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0308B9-599E-47C3-BDF2-4A30DC8CB1A7}"/>
</file>

<file path=customXml/itemProps2.xml><?xml version="1.0" encoding="utf-8"?>
<ds:datastoreItem xmlns:ds="http://schemas.openxmlformats.org/officeDocument/2006/customXml" ds:itemID="{585EA2DF-EA21-4330-ACC2-93770DE0FEF7}"/>
</file>

<file path=customXml/itemProps3.xml><?xml version="1.0" encoding="utf-8"?>
<ds:datastoreItem xmlns:ds="http://schemas.openxmlformats.org/officeDocument/2006/customXml" ds:itemID="{DE4A7ACE-3808-401F-BA03-8AFD21299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Recommended For Funding</vt:lpstr>
      <vt:lpstr>Unable to Fund</vt:lpstr>
      <vt:lpstr>Full List of Resource Requests</vt:lpstr>
      <vt:lpstr>SORTED</vt:lpstr>
      <vt:lpstr>AVG</vt:lpstr>
      <vt:lpstr>DAUGHERTY</vt:lpstr>
      <vt:lpstr>DECARBO</vt:lpstr>
      <vt:lpstr>DEELEY</vt:lpstr>
      <vt:lpstr>DIAZ</vt:lpstr>
      <vt:lpstr>DIAZ (2)</vt:lpstr>
      <vt:lpstr>EVETT</vt:lpstr>
      <vt:lpstr>FLORES</vt:lpstr>
      <vt:lpstr>HEDENBERG</vt:lpstr>
      <vt:lpstr>HEDENBERG (2)</vt:lpstr>
      <vt:lpstr>HERNANDEZ</vt:lpstr>
      <vt:lpstr>RIZVI</vt:lpstr>
      <vt:lpstr>SAKAMOTO</vt:lpstr>
      <vt:lpstr>SATELE</vt:lpstr>
      <vt:lpstr>TJIPTAHADI</vt:lpstr>
      <vt:lpstr>TRAGARZ</vt:lpstr>
      <vt:lpstr>VARGAS</vt:lpstr>
      <vt:lpstr>VOELCKER</vt:lpstr>
      <vt:lpstr>ZAMBRANO</vt:lpstr>
      <vt:lpstr>AVG!Print_Titles</vt:lpstr>
      <vt:lpstr>DAUGHERTY!Print_Titles</vt:lpstr>
      <vt:lpstr>DECARBO!Print_Titles</vt:lpstr>
      <vt:lpstr>DEELEY!Print_Titles</vt:lpstr>
      <vt:lpstr>DIAZ!Print_Titles</vt:lpstr>
      <vt:lpstr>'DIAZ (2)'!Print_Titles</vt:lpstr>
      <vt:lpstr>EVETT!Print_Titles</vt:lpstr>
      <vt:lpstr>FLORES!Print_Titles</vt:lpstr>
      <vt:lpstr>'Full List of Resource Requests'!Print_Titles</vt:lpstr>
      <vt:lpstr>HEDENBERG!Print_Titles</vt:lpstr>
      <vt:lpstr>'HEDENBERG (2)'!Print_Titles</vt:lpstr>
      <vt:lpstr>HERNANDEZ!Print_Titles</vt:lpstr>
      <vt:lpstr>'Recommended For Funding'!Print_Titles</vt:lpstr>
      <vt:lpstr>RIZVI!Print_Titles</vt:lpstr>
      <vt:lpstr>SAKAMOTO!Print_Titles</vt:lpstr>
      <vt:lpstr>SATELE!Print_Titles</vt:lpstr>
      <vt:lpstr>SORTED!Print_Titles</vt:lpstr>
      <vt:lpstr>TJIPTAHADI!Print_Titles</vt:lpstr>
      <vt:lpstr>TRAGARZ!Print_Titles</vt:lpstr>
      <vt:lpstr>'Unable to Fund'!Print_Titles</vt:lpstr>
      <vt:lpstr>VARGAS!Print_Titles</vt:lpstr>
      <vt:lpstr>VOELCKER!Print_Titles</vt:lpstr>
      <vt:lpstr>ZAMBRANO!Print_Titles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Recommendation to College Council 2020</dc:title>
  <dc:creator>Voelcker, Aaron</dc:creator>
  <cp:lastModifiedBy>Voelcker, Aaron</cp:lastModifiedBy>
  <dcterms:created xsi:type="dcterms:W3CDTF">2020-04-12T22:51:05Z</dcterms:created>
  <dcterms:modified xsi:type="dcterms:W3CDTF">2020-05-11T18:07:52Z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0x010100869C121FE7D75B4A84F07CDE21F4A6B1007B074DA5E641B54F86ED5C2D5285416D</vt:lpwstr>
  </property>
</Properties>
</file>